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9320" windowHeight="11610" firstSheet="8" activeTab="8"/>
  </bookViews>
  <sheets>
    <sheet name="Паспорт" sheetId="1" r:id="rId1"/>
    <sheet name="Градостр.докум." sheetId="9" r:id="rId2"/>
    <sheet name="Связь" sheetId="10" r:id="rId3"/>
    <sheet name="Реестр юр.лиц" sheetId="5" r:id="rId4"/>
    <sheet name="Реестр организаций к-д типа" sheetId="6" r:id="rId5"/>
    <sheet name="Реестр объектов теплсн" sheetId="2" r:id="rId6"/>
    <sheet name="Реестр объектов водоснбж" sheetId="11" r:id="rId7"/>
    <sheet name="Реестр водоотведения" sheetId="16" r:id="rId8"/>
    <sheet name="Реестр организаций ком.сф" sheetId="7" r:id="rId9"/>
    <sheet name="Реестр особо охран.природн.терр" sheetId="12" r:id="rId10"/>
    <sheet name="Реестр неком.орг" sheetId="13" r:id="rId11"/>
    <sheet name="Реестр СМИ" sheetId="14" r:id="rId12"/>
  </sheets>
  <calcPr calcId="14562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4" l="1"/>
  <c r="A4" i="13"/>
  <c r="A4" i="12"/>
  <c r="A5" i="7"/>
  <c r="A9" i="16"/>
  <c r="A4" i="16"/>
  <c r="A5" i="16" s="1"/>
  <c r="A20" i="11"/>
  <c r="A13" i="11"/>
  <c r="A14" i="11" s="1"/>
  <c r="A15" i="11" s="1"/>
  <c r="A8" i="11"/>
  <c r="A6" i="11"/>
  <c r="A4" i="11"/>
  <c r="A13" i="2"/>
  <c r="A8" i="2"/>
  <c r="A6" i="2"/>
  <c r="A4" i="2"/>
  <c r="A4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" i="10"/>
  <c r="C7" i="9"/>
  <c r="C6" i="9"/>
  <c r="C5" i="9"/>
  <c r="C4" i="9"/>
  <c r="A4" i="9"/>
  <c r="D371" i="1"/>
  <c r="D369" i="1"/>
  <c r="D368" i="1"/>
  <c r="D367" i="1"/>
  <c r="D365" i="1"/>
  <c r="D361" i="1"/>
  <c r="D360" i="1"/>
  <c r="D355" i="1"/>
  <c r="D353" i="1"/>
  <c r="D351" i="1"/>
  <c r="D350" i="1"/>
  <c r="D349" i="1"/>
  <c r="D346" i="1"/>
  <c r="D345" i="1"/>
  <c r="D344" i="1"/>
  <c r="D341" i="1"/>
  <c r="D340" i="1"/>
  <c r="D339" i="1"/>
  <c r="D336" i="1"/>
  <c r="D333" i="1"/>
  <c r="D323" i="1"/>
  <c r="D322" i="1"/>
  <c r="D319" i="1"/>
  <c r="D318" i="1"/>
  <c r="D317" i="1"/>
  <c r="D312" i="1"/>
  <c r="D311" i="1"/>
  <c r="D310" i="1"/>
  <c r="D308" i="1"/>
  <c r="D305" i="1"/>
  <c r="D298" i="1"/>
  <c r="D293" i="1"/>
  <c r="D292" i="1"/>
  <c r="D287" i="1"/>
  <c r="D286" i="1"/>
  <c r="D278" i="1"/>
  <c r="D277" i="1"/>
  <c r="D273" i="1"/>
  <c r="D271" i="1"/>
  <c r="D268" i="1"/>
  <c r="D254" i="1"/>
  <c r="D222" i="1"/>
  <c r="D221" i="1"/>
  <c r="D220" i="1"/>
  <c r="D219" i="1"/>
  <c r="D217" i="1"/>
  <c r="D216" i="1"/>
  <c r="D213" i="1"/>
  <c r="D212" i="1"/>
  <c r="D189" i="1"/>
  <c r="D185" i="1"/>
  <c r="D184" i="1"/>
  <c r="D183" i="1"/>
  <c r="D182" i="1"/>
  <c r="D181" i="1"/>
  <c r="D180" i="1"/>
  <c r="D179" i="1"/>
  <c r="D178" i="1"/>
  <c r="D177" i="1"/>
  <c r="D174" i="1"/>
  <c r="D140" i="1"/>
  <c r="D135" i="1"/>
  <c r="D130" i="1"/>
  <c r="D125" i="1"/>
  <c r="D120" i="1"/>
  <c r="D117" i="1"/>
  <c r="D106" i="1"/>
  <c r="D103" i="1"/>
  <c r="D97" i="1"/>
  <c r="D95" i="1"/>
  <c r="D94" i="1"/>
  <c r="D64" i="1"/>
  <c r="D63" i="1"/>
  <c r="D62" i="1"/>
  <c r="C46" i="1"/>
  <c r="C45" i="1"/>
  <c r="C44" i="1"/>
  <c r="C43" i="1"/>
  <c r="C42" i="1"/>
  <c r="C41" i="1"/>
  <c r="C39" i="1"/>
  <c r="C38" i="1"/>
  <c r="C37" i="1"/>
  <c r="C32" i="1"/>
  <c r="C31" i="1"/>
  <c r="C28" i="1"/>
  <c r="C27" i="1"/>
  <c r="C26" i="1"/>
  <c r="C23" i="1"/>
  <c r="C22" i="1"/>
  <c r="C21" i="1"/>
  <c r="C19" i="1"/>
  <c r="C18" i="1"/>
  <c r="C17" i="1"/>
  <c r="A12" i="1"/>
  <c r="A13" i="1" s="1"/>
  <c r="A8" i="1"/>
  <c r="H3" i="1"/>
  <c r="A2" i="1" s="1"/>
</calcChain>
</file>

<file path=xl/sharedStrings.xml><?xml version="1.0" encoding="utf-8"?>
<sst xmlns="http://schemas.openxmlformats.org/spreadsheetml/2006/main" count="1456" uniqueCount="970">
  <si>
    <t>Реестр юридических лиц</t>
  </si>
  <si>
    <t>№ п/п</t>
  </si>
  <si>
    <t>Наименование юридического лица</t>
  </si>
  <si>
    <t>Основной ОКВЭД юридического лица</t>
  </si>
  <si>
    <t>Населенные пункты сельского поселения, на территории которых юридическое лицо осуществляет хозяйственную деятельность</t>
  </si>
  <si>
    <t xml:space="preserve">Комментарии к заполнению </t>
  </si>
  <si>
    <t>АВТОНОМНАЯ НЕКОММЕРЧЕСКАЯ ДОШКОЛЬНАЯ ОБРАЗОВАТЕЛЬНАЯ ОРГАНИЗАЦИЯ "ЗВЁЗДНАЯ АКАДЕМИЯ"</t>
  </si>
  <si>
    <t>85.11 Образование дошкольное</t>
  </si>
  <si>
    <t>ПОСЕЛОК КРАСНЫЙ КОММУНАР</t>
  </si>
  <si>
    <r>
      <t xml:space="preserve">сайт Управления Федеральной налоговой службы по Оренбургской области </t>
    </r>
    <r>
      <rPr>
        <u/>
        <sz val="12"/>
        <color theme="1"/>
        <rFont val="Times New Roman"/>
        <family val="1"/>
        <charset val="204"/>
      </rPr>
      <t>https://www.nalog.ru/rn56/</t>
    </r>
  </si>
  <si>
    <t>АДМИНИСТРАЦИЯ МУНИЦИПАЛЬНОГО ОБРАЗОВАНИЯ КРАСНОКОММУНАРСКИЙ ПОССОВЕТ САКМАРСКОГО РАЙОНА ОРЕНБУРГСКОЙ ОБЛАСТИ</t>
  </si>
  <si>
    <t>84.11.35 - Деятельность органов местного самоуправления сельских поселений</t>
  </si>
  <si>
    <t>ГАРАЖНЫЙ КООПЕРАТИВ "КРАСНЫЙ КОММУНАР №3"</t>
  </si>
  <si>
    <t>52.21.24 - Деятельность стоянок для транспортных средств</t>
  </si>
  <si>
    <t>52.21.24 Деятельность стоянок для транспортных средств</t>
  </si>
  <si>
    <t>ГАРАЖНЫЙ КООПЕРАТИВ - 2</t>
  </si>
  <si>
    <t>68.32.1 Управление эксплуатацией жилого фонда за вознаграждение или на договорной основе</t>
  </si>
  <si>
    <t>ЖИЛИЩНО-СТРОИТЕЛЬНЫЙ КООПЕРАТИВ "ЭКСПЕРТ"</t>
  </si>
  <si>
    <t>68.10 Покупка и продажа собственного недвижимого имущества</t>
  </si>
  <si>
    <t>ЗАКРЫТОЕ АКЦИОНЕРНОЕ ОБЩЕСТВО "АССОЛЬ-А"</t>
  </si>
  <si>
    <t>10.61.2 - Производство муки из зерновых культур</t>
  </si>
  <si>
    <t>МЕСТНАЯ РЕЛИГИОЗНАЯ ОРГАНИЗАЦИЯ ПРАВОСЛАВНЫЙ ПРИХОД ХРАМА ПОКРОВА ПРЕСВЯТОЙ БОГОРОДИЦЫ ПОС. КРАСНЫЙ КОММУНАР САКМАРСКОГО РАЙОНА ОРЕНБУРГСКОЙ ОБЛАСТИ ОРЕНБУРГСКОЙ ЕПАРХИИ РУССКОЙ ПРАВОСЛАВНОЙ ЦЕРКВИ (МОСКОВСКИЙ ПАТРИАРХАТ)</t>
  </si>
  <si>
    <t>94.91 - Деятельность религиозных организаций</t>
  </si>
  <si>
    <t>МУНИЦИПАЛЬНОЕ БЮДЖЕТНОЕ ДОШКОЛЬНОЕ ОБРАЗОВАТЕЛЬНОЕ УЧРЕЖДЕНИЕ "КРАСНОКОММУНАРСКИЙ ДЕТСКИЙ САД "СТРЕЛА"</t>
  </si>
  <si>
    <t>85.11 - Образование дошкольное</t>
  </si>
  <si>
    <t>МУНИЦИПАЛЬНОЕ БЮДЖЕТНОЕ ОБЩЕОБРАЗОВАТЕЛЬНОЕ УЧРЕЖДЕНИЕ КРАСНОКОММУНАРСКАЯ СРЕДНЯЯ ОБЩЕОБРАЗОВАТЕЛЬНАЯ  ШКОЛА</t>
  </si>
  <si>
    <t>85.14 - Образование среднее общее</t>
  </si>
  <si>
    <t>МУНИЦИПАЛЬНОЕ БЮДЖЕТНОЕ УЧРЕЖДЕНИЕ ДОПОЛНИТЕЛЬНОГО ОБРАЗОВАНИЯ ДЕТСКАЯ ШКОЛА ИСКУССТВ "ГАРМОНИЯ" П. КРАСНЫЙ КОММУНАР САКМАРСКОГО РАЙОНА</t>
  </si>
  <si>
    <t>85.41 Образование дополнительное детей и взрослых</t>
  </si>
  <si>
    <t>ОБЩЕСТВО С ОГРАНИЧЕННОЙ ОТВЕТСТВЕННОСТЬЮ "АБОРДАЖ-56"</t>
  </si>
  <si>
    <t>49.4 Деятельность автомобильного грузового транспорта и услуги по перевозкам</t>
  </si>
  <si>
    <t>ОБЩЕСТВО С ОГРАНИЧЕННОЙ ОТВЕТСТВЕННОСТЬЮ "АРТКОМ"</t>
  </si>
  <si>
    <t>49.32 Деятельность легкового такси и арендованных легковых автомобилей с водителем</t>
  </si>
  <si>
    <t>ОБЩЕСТВО С ОГРАНИЧЕННОЙ ОТВЕТСТВЕННОСТЬЮ "БИТ"</t>
  </si>
  <si>
    <t>95.11 Ремонт компьютеров и периферийного компьютерного оборудования</t>
  </si>
  <si>
    <t>ОБЩЕСТВО С ОГРАНИЧЕННОЙ ОТВЕТСТВЕННОСТЬЮ "ЖИЛСЕРВИС"</t>
  </si>
  <si>
    <t>35.30 Производство, передача и распределение пара и горячей воды; кондиционирование воздуха</t>
  </si>
  <si>
    <t>ОБЩЕСТВО С ОГРАНИЧЕННОЙ ОТВЕТСТВЕННОСТЬЮ "ИНТЕР-АВТО"</t>
  </si>
  <si>
    <t>45.20 Техническое обслуживание и ремонт автотранспортных средств</t>
  </si>
  <si>
    <t>ОБЩЕСТВО С ОГРАНИЧЕННОЙ ОТВЕТСТВЕННОСТЬЮ "ИНТЕРЬЕРСТРОЙ"</t>
  </si>
  <si>
    <t>38.32.53 Обработка отходов и лома пластмасс</t>
  </si>
  <si>
    <t>ОБЩЕСТВО С ОГРАНИЧЕННОЙ ОТВЕТСТВЕННОСТЬЮ "КОЛОРИТ"</t>
  </si>
  <si>
    <t>47.19 Торговля розничная прочая в неспециализированных магазинах</t>
  </si>
  <si>
    <t>ОБЩЕСТВО С ОГРАНИЧЕННОЙ ОТВЕТСТВЕННОСТЬЮ "КОМПАНИЯ ПИЛОТ"</t>
  </si>
  <si>
    <t>73.11 Деятельность рекламных агентств</t>
  </si>
  <si>
    <t>ОБЩЕСТВО С ОГРАНИЧЕННОЙ ОТВЕТСТВЕННОСТЬЮ "МЕЛЬНИК"</t>
  </si>
  <si>
    <t>10.61 Производство продуктов мукомольной и крупяной промышленности</t>
  </si>
  <si>
    <t>ОБЩЕСТВО С ОГРАНИЧЕННОЙ ОТВЕТСТВЕННОСТЬЮ "НИКАДЕНТА"</t>
  </si>
  <si>
    <t>86.23 Стоматологическая практика</t>
  </si>
  <si>
    <t>ОБЩЕСТВО С ОГРАНИЧЕННОЙ ОТВЕТСТВЕННОСТЬЮ "НИКАТРАНС"</t>
  </si>
  <si>
    <t>49.41 Деятельность автомобильного грузового транспорта</t>
  </si>
  <si>
    <t>ОБЩЕСТВО С ОГРАНИЧЕННОЙ ОТВЕТСТВЕННОСТЬЮ "ОРЕНБУРГСКАЯ СТЕКОЛЬНАЯ КОМПАНИЯ"</t>
  </si>
  <si>
    <t>43.32 Работы столярные и плотничные</t>
  </si>
  <si>
    <t>ОБЩЕСТВО С ОГРАНИЧЕННОЙ ОТВЕТСТВЕННОСТЬЮ "ПРОМЖЕЛДОРСТРОЙ"</t>
  </si>
  <si>
    <t>42.11 Строительство автомобильных дорог и автомагистралей</t>
  </si>
  <si>
    <t>ОБЩЕСТВО С ОГРАНИЧЕННОЙ ОТВЕТСТВЕННОСТЬЮ "РЕСТАРТ ХОЛДИНГ"</t>
  </si>
  <si>
    <t>38.32.4 Обработка отходов и лома цветных металлов</t>
  </si>
  <si>
    <t>ОБЩЕСТВО С ОГРАНИЧЕННОЙ ОТВЕТСТВЕННОСТЬЮ "СТРОЙПРОМСЕРВИС"</t>
  </si>
  <si>
    <t>41.20 Строительство жилых и нежилых зданий</t>
  </si>
  <si>
    <t>ОБЩЕСТВО С ОГРАНИЧЕННОЙ ОТВЕТСТВЕННОСТЬЮ "СТРУКТУРА"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</si>
  <si>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</si>
  <si>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ОБЩЕСТВО С ОГРАНИЧЕННОЙ ОТВЕТСТВЕННОСТЬЮ "ТЕХБЕЗОПАСНОСТЬ"</t>
  </si>
  <si>
    <t>43.21 Производство электромонтажных работ</t>
  </si>
  <si>
    <t>Поселок Красный Коммунар</t>
  </si>
  <si>
    <t>ОБЩЕСТВО С ОГРАНИЧЕННОЙ ОТВЕТСТВЕННОСТЬЮ "ТРАНЗИТ-АВТО"</t>
  </si>
  <si>
    <t>ОБЩЕСТВО С ОГРАНИЧЕННОЙ ОТВЕТСТВЕННОСТЬЮ "ЭКСПЕРТ"</t>
  </si>
  <si>
    <t>69.10 Деятельность в области права</t>
  </si>
  <si>
    <t>ОБЩЕСТВО С ОГРАНИЧЕННОЙ ОТВЕТСТВЕННОСТЬЮ"ТЕХНОГЕРЦ"</t>
  </si>
  <si>
    <t>47.99 Торговля розничная прочая вне магазинов, палаток, рынков</t>
  </si>
  <si>
    <t>САДОВОДЧЕСКОЕ НЕКОММЕРЧЕСКОЕ ТОВАРИЩЕСТВО "ЖЕЛЕЗНОДОРОЖНИК"</t>
  </si>
  <si>
    <t>01.13.3 Выращивание столовых корнеплодных и клубнеплодных культур с высоким содержанием крахмала или инулина</t>
  </si>
  <si>
    <t>ТОВАРИЩЕСТВО СОБСТВЕННИКОВ НЕДВИЖИМОСТИ ТСН№2</t>
  </si>
  <si>
    <t>ТОВАРИЩЕСТВО СОБСТВЕННИКОВ НЕДВИЖИМОСТИ №1</t>
  </si>
  <si>
    <t>68.32 Управление недвижимым имуществом за вознаграждение или на договорной основе</t>
  </si>
  <si>
    <t>ТОВАРИЩЕСТВО СОБСТВЕННИКОВ НЕДВИЖИМОСТИ №10</t>
  </si>
  <si>
    <t>ТОВАРИЩЕСТВО СОБСТВЕННИКОВ НЕДВИЖИМОСТИ №3</t>
  </si>
  <si>
    <t>ТОВАРИЩЕСТВО СОБСТВЕННИКОВ НЕДВИЖИМОСТИ №4</t>
  </si>
  <si>
    <t>ТОВАРИЩЕСТВО СОБСТВЕННИКОВ НЕДВИЖИМОСТИ №5</t>
  </si>
  <si>
    <t>68.32.1 - Управление эксплуатацией жилого фонда за вознаграждение или на договорной основе</t>
  </si>
  <si>
    <t>ТОВАРИЩЕСТВО СОБСТВЕННИКОВ НЕДВИЖИМОСТИ №6</t>
  </si>
  <si>
    <t>ТОВАРИЩЕСТВО СОБСТВЕННИКОВ НЕДВИЖИМОСТИ №7</t>
  </si>
  <si>
    <t>ТОВАРИЩЕСТВО СОБСТВЕННИКОВ НЕДВИЖИМОСТИ №8</t>
  </si>
  <si>
    <t>ТОВАРИЩЕСТВО СОБСТВЕННИКОВ НЕДВИЖИМОСТИ №9</t>
  </si>
  <si>
    <t>Наличие градостроительной документации</t>
  </si>
  <si>
    <t>Наименование градостроительной документации</t>
  </si>
  <si>
    <t>Реквизиты нормативного правового акта, согласно которому принято решение о подготовке градостроительной документации и ее утверждении (внесении изменений)</t>
  </si>
  <si>
    <t>1</t>
  </si>
  <si>
    <t>Генеральный план сельского поселения</t>
  </si>
  <si>
    <t>№ 198 от 28.11.2013 г.</t>
  </si>
  <si>
    <t>Правила землепользования и застройки сельского поселения</t>
  </si>
  <si>
    <t>Решение совета депутатов №241 от 14.08.2014 г. ( с внесенными изменениями №59 от 19.05.2016 г.; с внесенными изменениями №81 от 16.02.2017 г.; с внесенными изменениями №18 от 25.11.2020 г.)</t>
  </si>
  <si>
    <t>Программа комплексного развития социальной инфраструктуры сельского поселения</t>
  </si>
  <si>
    <t>Постановление №84-п от 30.05.2017 г.</t>
  </si>
  <si>
    <t>Программа комплексного развития системы коммунальной инфраструктуры сельского поселения</t>
  </si>
  <si>
    <t>Постановление №15-п от 31.01.2014 г.</t>
  </si>
  <si>
    <t>Средства связи</t>
  </si>
  <si>
    <t>наименование оператора, предоставляющего услуги фиксированной связи</t>
  </si>
  <si>
    <t>наименование оператора мобильной связи</t>
  </si>
  <si>
    <t>услуги передачи данных в населенных пунктах (технологии предоставления услуг – XDSL, XPON и другие)</t>
  </si>
  <si>
    <t>наименование населенного пункта сельского поселения, в котором отсутствует эфирное цифровое телевидение</t>
  </si>
  <si>
    <t>наименование оператора, предоставляющего услуги трансляции кабельного телевидения</t>
  </si>
  <si>
    <t>наименование радиостанции, производящей вещание на территории сельского поселения</t>
  </si>
  <si>
    <t>ПАО "Ростелеком"</t>
  </si>
  <si>
    <t>теле2, мегафон, МТС, Билайн</t>
  </si>
  <si>
    <t>FTTx</t>
  </si>
  <si>
    <t>0</t>
  </si>
  <si>
    <t>Паспорт сельского поселения Оренбургской области</t>
  </si>
  <si>
    <t>2021</t>
  </si>
  <si>
    <t>Краснокоммунарский поссовет</t>
  </si>
  <si>
    <t>(наименование сельского поселения)</t>
  </si>
  <si>
    <t xml:space="preserve">Сакмарский район </t>
  </si>
  <si>
    <t>(наименование городского округа / муниципального района)</t>
  </si>
  <si>
    <t>п. Красный Коммунар</t>
  </si>
  <si>
    <t>Населенные пункты, входящие в сельское поселение</t>
  </si>
  <si>
    <t>Численность населения на начало года (человек)</t>
  </si>
  <si>
    <t>Известковое</t>
  </si>
  <si>
    <t>село</t>
  </si>
  <si>
    <t>112</t>
  </si>
  <si>
    <t>Красный Коммунар</t>
  </si>
  <si>
    <t>посёлок</t>
  </si>
  <si>
    <t>Глава сельского поселения</t>
  </si>
  <si>
    <t>Фамилия, имя, отчество (при наличии)</t>
  </si>
  <si>
    <t>Оглоблина Ксения Николаевна</t>
  </si>
  <si>
    <t>Наименование должности</t>
  </si>
  <si>
    <t>Глава муниципального образования Краснокоммунарский поссовет Сакмарского района Оренбургской области</t>
  </si>
  <si>
    <t>Способ избрания главы</t>
  </si>
  <si>
    <t>по конкурсу</t>
  </si>
  <si>
    <t>Дата избрания главы</t>
  </si>
  <si>
    <t>2021-10-18</t>
  </si>
  <si>
    <t>№ решения Совета депутатов об избрании главы</t>
  </si>
  <si>
    <t>№ 17</t>
  </si>
  <si>
    <t>Дата решения Совета депутатов об избрании главы</t>
  </si>
  <si>
    <t>2020-11-16</t>
  </si>
  <si>
    <t>Контактный телефон (приемная)</t>
  </si>
  <si>
    <t>8(35331)2-72-00</t>
  </si>
  <si>
    <t>Администрация сельского поселения</t>
  </si>
  <si>
    <t>Полное наименование</t>
  </si>
  <si>
    <t>Администрация муниципального образования Краснокоммунарский поссовет Сакмарского района Оренбургской Области</t>
  </si>
  <si>
    <t>Юридический адрес</t>
  </si>
  <si>
    <t>461430, Оренбургская область, Сакмарский район,  п. Красный Коммунар, ул. Луначарского, д. 55</t>
  </si>
  <si>
    <t>Почтовый адрес</t>
  </si>
  <si>
    <t>Количество работников, всего</t>
  </si>
  <si>
    <t>9</t>
  </si>
  <si>
    <t>в том числе:</t>
  </si>
  <si>
    <t>5</t>
  </si>
  <si>
    <t>муниципальных служащих по штатной численности</t>
  </si>
  <si>
    <t>муниципальных служащих по факту</t>
  </si>
  <si>
    <t>Kk_kommunar@mail.ru</t>
  </si>
  <si>
    <t>Адрес электронной почты (e-mail)</t>
  </si>
  <si>
    <t>kommunar2012.ru</t>
  </si>
  <si>
    <t>Адрес официального сайта администрации сельского поселения</t>
  </si>
  <si>
    <t>Представительный орган сельского поселения</t>
  </si>
  <si>
    <t>Наименование представительного органа</t>
  </si>
  <si>
    <t>Совет депутатов МО Краснокоммунарский поссовет</t>
  </si>
  <si>
    <t>Дата формирования</t>
  </si>
  <si>
    <t>2020-09-13</t>
  </si>
  <si>
    <t>Установленное количество депутатов</t>
  </si>
  <si>
    <t>10</t>
  </si>
  <si>
    <t>Действующее число депутатов по состоянию на отчетную дату</t>
  </si>
  <si>
    <t>8</t>
  </si>
  <si>
    <t>в том числе на постоянной основе</t>
  </si>
  <si>
    <t>Фамилия, имя, отчество (при наличии) председателя</t>
  </si>
  <si>
    <t>Шарыгин Александр Сергеевич</t>
  </si>
  <si>
    <t>Контактные телефоны (при наличии)</t>
  </si>
  <si>
    <t>Юридический адрес (при наличии)</t>
  </si>
  <si>
    <t>Почтовый адрес (при наличии)</t>
  </si>
  <si>
    <t>Адрес электронной почты (e-mail) (при наличии)</t>
  </si>
  <si>
    <t>Показатели</t>
  </si>
  <si>
    <t>Единица измерения</t>
  </si>
  <si>
    <t>Значение</t>
  </si>
  <si>
    <t>Примечание</t>
  </si>
  <si>
    <t>1.</t>
  </si>
  <si>
    <t>Территория сельского поселения, земельные ресурсы</t>
  </si>
  <si>
    <t>1.1</t>
  </si>
  <si>
    <t>Общая площадь территории</t>
  </si>
  <si>
    <t>га</t>
  </si>
  <si>
    <t>1.1.1</t>
  </si>
  <si>
    <t>земли сельхозназначения</t>
  </si>
  <si>
    <t>из них:</t>
  </si>
  <si>
    <t>1.1.1.1</t>
  </si>
  <si>
    <t>- пашня</t>
  </si>
  <si>
    <t>1.1.1.2</t>
  </si>
  <si>
    <t>- сенокосы</t>
  </si>
  <si>
    <t>1.1.1.3</t>
  </si>
  <si>
    <t>- пастбища</t>
  </si>
  <si>
    <t>1.1.1.4</t>
  </si>
  <si>
    <t xml:space="preserve"> - прочие</t>
  </si>
  <si>
    <t>1.1.2</t>
  </si>
  <si>
    <t>земли населенных пунктов</t>
  </si>
  <si>
    <t>1.1.3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</si>
  <si>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</si>
  <si>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1.1.4</t>
  </si>
  <si>
    <t>земли особо охраняемых территорий и объектов</t>
  </si>
  <si>
    <t>1.1.5</t>
  </si>
  <si>
    <t>земли лесного фонда</t>
  </si>
  <si>
    <t>показатель рассчитывается в соответствии с приказами Министерства природных ресурсов и экологии Российской Федерации от 06.10.2016 № 514 и от 11.11.2016 № 588</t>
  </si>
  <si>
    <t>1.1.6</t>
  </si>
  <si>
    <t>земли водного фонда</t>
  </si>
  <si>
    <t>1.1.7</t>
  </si>
  <si>
    <t>земли запаса</t>
  </si>
  <si>
    <t>1.2</t>
  </si>
  <si>
    <t>Количество благоустроенных общественных территорий</t>
  </si>
  <si>
    <t>единиц</t>
  </si>
  <si>
    <t/>
  </si>
  <si>
    <t>2.</t>
  </si>
  <si>
    <t>Демографическая ситуация</t>
  </si>
  <si>
    <t>2.1</t>
  </si>
  <si>
    <t>Численность постоянного населения (на начало года), всего</t>
  </si>
  <si>
    <t>человек</t>
  </si>
  <si>
    <t>2.1.1</t>
  </si>
  <si>
    <t>младше трудоспособного возраста</t>
  </si>
  <si>
    <t>2.1.2</t>
  </si>
  <si>
    <t>трудоспособного возраста</t>
  </si>
  <si>
    <t>2.1.3</t>
  </si>
  <si>
    <t>старше трудоспособного возраста</t>
  </si>
  <si>
    <t>2.2</t>
  </si>
  <si>
    <t>Численность мужчин</t>
  </si>
  <si>
    <t>2.3</t>
  </si>
  <si>
    <t>Численность женщин</t>
  </si>
  <si>
    <t>2.4</t>
  </si>
  <si>
    <t>Число родившихся</t>
  </si>
  <si>
    <t>2.5</t>
  </si>
  <si>
    <t>Число умерших</t>
  </si>
  <si>
    <t>2.6</t>
  </si>
  <si>
    <t>Естественный прирост, убыль</t>
  </si>
  <si>
    <t>2.7</t>
  </si>
  <si>
    <t>Число прибывших</t>
  </si>
  <si>
    <t>2.8</t>
  </si>
  <si>
    <t>Число убывших</t>
  </si>
  <si>
    <t>2.9</t>
  </si>
  <si>
    <t>Миграционный прирост, убыль</t>
  </si>
  <si>
    <t>3.</t>
  </si>
  <si>
    <t>Трудовые ресурсы</t>
  </si>
  <si>
    <t>3.1</t>
  </si>
  <si>
    <t>Численность экономически активного населения, всего</t>
  </si>
  <si>
    <t>3.1.2</t>
  </si>
  <si>
    <t>занятых в экономике</t>
  </si>
  <si>
    <t>3.1.2.1</t>
  </si>
  <si>
    <t>- занятых в промышленности</t>
  </si>
  <si>
    <t>3.1.2.2</t>
  </si>
  <si>
    <t>- занятых в сельском хозяйстве</t>
  </si>
  <si>
    <t>3.1.2.3</t>
  </si>
  <si>
    <t>- занятых в бюджетном секторе</t>
  </si>
  <si>
    <t>3.1.2.4</t>
  </si>
  <si>
    <t>- занятых в иных секторах экономики</t>
  </si>
  <si>
    <t>3.1.3</t>
  </si>
  <si>
    <t>зарегистрированных безработных граждан</t>
  </si>
  <si>
    <t>сведения предоставляют государственные казенные учреждения центры занятости населения Оренбургской области ежегодно, по состоянию на        1 января</t>
  </si>
  <si>
    <t>3.2</t>
  </si>
  <si>
    <t>Численность пенсионеров</t>
  </si>
  <si>
    <t>4.</t>
  </si>
  <si>
    <t>Экономика и финансы</t>
  </si>
  <si>
    <t>4.1</t>
  </si>
  <si>
    <t>Количество дворов в сельской местности, всего</t>
  </si>
  <si>
    <t>источником информации являются данные похозяйственных книг органов местного самоуправления сельских поселений</t>
  </si>
  <si>
    <t>4.1.1</t>
  </si>
  <si>
    <t>жилых дворов</t>
  </si>
  <si>
    <t>4.1.2</t>
  </si>
  <si>
    <t>нежилых дворов</t>
  </si>
  <si>
    <t>4.2</t>
  </si>
  <si>
    <t>Количество юридических лиц, осуществляющих деятельность на территории сельского поселения</t>
  </si>
  <si>
    <t>источником информации являются данные сайта Управления Федеральной налоговой службы по Оренбургской области</t>
  </si>
  <si>
    <t>4.3</t>
  </si>
  <si>
    <t>Количество индивидуальных предпринимателей (далее - ИП), крестьнских (фермерскийх) хозяйств (далее - КФХ), осуществляющих деятельность на территории сельского поселения</t>
  </si>
  <si>
    <t>источником информации являются данные единого реестра субъектов малого и среднего предпринимательства</t>
  </si>
  <si>
    <t>4.4</t>
  </si>
  <si>
    <t>Доходы местного бюджета, всего</t>
  </si>
  <si>
    <t>тыс. рублей</t>
  </si>
  <si>
    <t>4.4.1</t>
  </si>
  <si>
    <t>собственные доходы местного бюджета</t>
  </si>
  <si>
    <t>4.4.2</t>
  </si>
  <si>
    <t>налоговые и неналоговые доходы местного бюджета</t>
  </si>
  <si>
    <t>заполняется из информационной системы Web-Консолидация</t>
  </si>
  <si>
    <t>4.4.3</t>
  </si>
  <si>
    <t>безвозмездные поступления</t>
  </si>
  <si>
    <t>4.4.4</t>
  </si>
  <si>
    <t>иные доходы</t>
  </si>
  <si>
    <t>4.5</t>
  </si>
  <si>
    <t>Расходы местного бюджета, всего</t>
  </si>
  <si>
    <t>4.5.1</t>
  </si>
  <si>
    <t>на реализацию национальных проектов</t>
  </si>
  <si>
    <t>4.5.2</t>
  </si>
  <si>
    <t>на реализацию инициативных проектов</t>
  </si>
  <si>
    <t>4.5.3</t>
  </si>
  <si>
    <t>иные расходы</t>
  </si>
  <si>
    <t>значение показателя определяется как разность между значениями показателей пунктов 4.5 и 4.5.1, 4.5.2 (4.5.3 = 4.5 - 4.5.1 - 4.5.2)</t>
  </si>
  <si>
    <t>4.6</t>
  </si>
  <si>
    <t>Дефицит/профицит местного бюджета</t>
  </si>
  <si>
    <t>4.7</t>
  </si>
  <si>
    <t>Муниципальный долг</t>
  </si>
  <si>
    <t>информацию о муниципальном долге сельского поселения оренбургской области представляет финансовый орган соответствующего муниципального района, в состав которого входит сельское поселение Оренбургской области</t>
  </si>
  <si>
    <t>4.8</t>
  </si>
  <si>
    <t>Количество банков и иных кредитных организаций, в том числе ихподразделений и филиалов</t>
  </si>
  <si>
    <t>5.</t>
  </si>
  <si>
    <t>Сельское хозяйство</t>
  </si>
  <si>
    <t>5.1</t>
  </si>
  <si>
    <t>Число сельскохозяйственных производителей, всего</t>
  </si>
  <si>
    <t>5.1.1</t>
  </si>
  <si>
    <t>сельскохозяйственные организации</t>
  </si>
  <si>
    <t>5.1.1.1</t>
  </si>
  <si>
    <t>среднемесячная заработная плата</t>
  </si>
  <si>
    <t>рублей</t>
  </si>
  <si>
    <t>5.1.2</t>
  </si>
  <si>
    <t>крестьянско-фермерские хозяйства (КФХ) и ИП</t>
  </si>
  <si>
    <t>5.2</t>
  </si>
  <si>
    <t>Число личных подсобных хозяйств</t>
  </si>
  <si>
    <t>5.3</t>
  </si>
  <si>
    <t>Поголовье КРС (в т.ч. коровы), всего</t>
  </si>
  <si>
    <t>голов</t>
  </si>
  <si>
    <t>5.3.1</t>
  </si>
  <si>
    <t>поголовье КРС в сельскохозяйственных организациях</t>
  </si>
  <si>
    <t>5.3.2</t>
  </si>
  <si>
    <t>поголовье КРС в КФХ и ИП</t>
  </si>
  <si>
    <t>5.3.3</t>
  </si>
  <si>
    <t>поголовье КРС в личных подсобных хозяйствах</t>
  </si>
  <si>
    <t>5.4</t>
  </si>
  <si>
    <t>Поголовье коров, всего</t>
  </si>
  <si>
    <t>5.4.1</t>
  </si>
  <si>
    <t>поголовье коров в сельскохозяйственных организациях</t>
  </si>
  <si>
    <t>5.4.2</t>
  </si>
  <si>
    <t>поголовье коров в КФХ и ИП</t>
  </si>
  <si>
    <t>5.4.3</t>
  </si>
  <si>
    <t>поголовье коров в личных подсобных хозяйствах</t>
  </si>
  <si>
    <t>5.5</t>
  </si>
  <si>
    <t>Поголовье свиней, всего</t>
  </si>
  <si>
    <t>5.5.1</t>
  </si>
  <si>
    <t>поголовье свиней в сельскохозяйственных организациях</t>
  </si>
  <si>
    <t>5.5.2</t>
  </si>
  <si>
    <t>поголовье свиней в КФХ и ИП</t>
  </si>
  <si>
    <t>5.5.3</t>
  </si>
  <si>
    <t>поголовье свиней в личных подсобных хозяйствах</t>
  </si>
  <si>
    <t>5.6</t>
  </si>
  <si>
    <t>Поголовье овец и коз, всего</t>
  </si>
  <si>
    <t>5.6.1</t>
  </si>
  <si>
    <t>поголовье овец и коз в сельскохозяйственных организациях</t>
  </si>
  <si>
    <t>5.6.2</t>
  </si>
  <si>
    <t>поголовье овец и коз в КФХ и ИП</t>
  </si>
  <si>
    <t>5.6.3</t>
  </si>
  <si>
    <t>поголовье овец и коз в личных подсобных хозяйствах</t>
  </si>
  <si>
    <t>5.7</t>
  </si>
  <si>
    <t>Поголовье птицы, всего</t>
  </si>
  <si>
    <t>5.7.1</t>
  </si>
  <si>
    <t>поголовье птицы в сельскохозяйственных организациях</t>
  </si>
  <si>
    <t>5.7.2</t>
  </si>
  <si>
    <t>поголовье птицы в КФХ и ИП</t>
  </si>
  <si>
    <t>5.7.3</t>
  </si>
  <si>
    <t>поголовье птицы в личных подсобных хозяйствах</t>
  </si>
  <si>
    <t>5.8</t>
  </si>
  <si>
    <t>Площадь сельскохозяйственных угодий, используемых сельхозтоваропроизводителями</t>
  </si>
  <si>
    <t>6.</t>
  </si>
  <si>
    <t>Образование</t>
  </si>
  <si>
    <t>6.1</t>
  </si>
  <si>
    <t>Численность детей дошкольного возраста (от 0 до 7 лет), проживающих в сельском поселении, всего</t>
  </si>
  <si>
    <t>заполнение значений по данным показателям не требует расчета, указывается их фактическое значение на основании федерального статистичес-кого наблюдения и данных учета, осуществляемого органами местного самоуправления и/или муниципальными образовательными организациями</t>
  </si>
  <si>
    <t>6.1.1</t>
  </si>
  <si>
    <t xml:space="preserve">в возрасте от 0 до 2 месяцев </t>
  </si>
  <si>
    <t>6.1.2</t>
  </si>
  <si>
    <t xml:space="preserve">в возрасте от 2 месяцев до 1,5 лет </t>
  </si>
  <si>
    <t>6.1.2.1</t>
  </si>
  <si>
    <t>посещающих образовательные организации, осуществляющих образовательную деятельность по программам дошкольного образования</t>
  </si>
  <si>
    <t>6.1.2.2</t>
  </si>
  <si>
    <t>не посещающих образовательные организации, осуществляющих образовательную деятельность по программам дошкольного образования</t>
  </si>
  <si>
    <t>6.1.3</t>
  </si>
  <si>
    <t>в возрасте от 1,5 до 3 лет</t>
  </si>
  <si>
    <t>6.1.3.1</t>
  </si>
  <si>
    <t>6.1.3.2</t>
  </si>
  <si>
    <t>6.1.4</t>
  </si>
  <si>
    <t xml:space="preserve">в возрасте от 3 до 7 лет </t>
  </si>
  <si>
    <t>6.2</t>
  </si>
  <si>
    <t>Количество образовательных организаций, осуществляющих образовательную деятельность по программам дошкольного образования, всего</t>
  </si>
  <si>
    <t>6.2.1</t>
  </si>
  <si>
    <t>в них мест, всего</t>
  </si>
  <si>
    <t>6.2.1.1</t>
  </si>
  <si>
    <t>для детей в возрасте от 2 месяцев до 1,5 лет</t>
  </si>
  <si>
    <t>6.2.1.2</t>
  </si>
  <si>
    <t>для детей в возрасте от 1,5 до 3 лет</t>
  </si>
  <si>
    <t>6.2.1.3</t>
  </si>
  <si>
    <t>для детей в возрасте от 3 до 7 лет</t>
  </si>
  <si>
    <t>6.3</t>
  </si>
  <si>
    <t>Количество образовательных организаций (филиалов), реализующих программы начального общего, основного общего, среднего общего образования</t>
  </si>
  <si>
    <t>6.3.1</t>
  </si>
  <si>
    <t>из них реализующих только программы начального общего образования</t>
  </si>
  <si>
    <t>6.3.2</t>
  </si>
  <si>
    <t>остальные образовательные организации, реализующие программы начального общего, основного общего, среднего общего образования</t>
  </si>
  <si>
    <t>6.4</t>
  </si>
  <si>
    <t>Количество обучающихся в общеобразовательных организациях (филиалах), реализующих программы начального общего, основного общего, среднего общего образования</t>
  </si>
  <si>
    <t>из них обучающихся:</t>
  </si>
  <si>
    <t>6.4.1</t>
  </si>
  <si>
    <t>по программам начального общего образования</t>
  </si>
  <si>
    <t>6.4.2</t>
  </si>
  <si>
    <t>по программам основного общего образования</t>
  </si>
  <si>
    <t>6.4.3</t>
  </si>
  <si>
    <t>по программам среднего общего образования</t>
  </si>
  <si>
    <t>7.</t>
  </si>
  <si>
    <t>Здравоохранение</t>
  </si>
  <si>
    <t>7.1</t>
  </si>
  <si>
    <t>Количество учреждений здравоохранения, всего</t>
  </si>
  <si>
    <t>7.1.1</t>
  </si>
  <si>
    <t>поликлиники</t>
  </si>
  <si>
    <t>7.1.1.1</t>
  </si>
  <si>
    <t>обеспеченность врачами</t>
  </si>
  <si>
    <t>человек на 10 тыс. населения</t>
  </si>
  <si>
    <t>7.1.1.2</t>
  </si>
  <si>
    <t>обеспеченность средним медицинским персоналом</t>
  </si>
  <si>
    <t>7.1.2</t>
  </si>
  <si>
    <t>фельдшерско-акушерские пункты</t>
  </si>
  <si>
    <t>7.1.2.1</t>
  </si>
  <si>
    <t>из них укомплектовано</t>
  </si>
  <si>
    <t>7.1.3</t>
  </si>
  <si>
    <t>амбулатории</t>
  </si>
  <si>
    <t>7.1.3.1</t>
  </si>
  <si>
    <t>посещений в смену</t>
  </si>
  <si>
    <t>7.1.3.2</t>
  </si>
  <si>
    <t>численность врачей</t>
  </si>
  <si>
    <t>7.1.3.3</t>
  </si>
  <si>
    <t>численность среднего медицинского персонала</t>
  </si>
  <si>
    <t>7.1.4</t>
  </si>
  <si>
    <t>пункты скорой медицинской помощи</t>
  </si>
  <si>
    <t>7.1.4.1</t>
  </si>
  <si>
    <t>количество бригад</t>
  </si>
  <si>
    <t>ед</t>
  </si>
  <si>
    <t>7.1.4.2</t>
  </si>
  <si>
    <t xml:space="preserve">средний % износа автомобилей скорой медицинской помощи </t>
  </si>
  <si>
    <t>%</t>
  </si>
  <si>
    <t>7.1.5.</t>
  </si>
  <si>
    <t>фармацевтические учреждения (аптеки, аптечные пункты всех форм собственности), всего</t>
  </si>
  <si>
    <t>7.1.5.1</t>
  </si>
  <si>
    <t>в административном центре сельского поселения</t>
  </si>
  <si>
    <t>7.1.5.2</t>
  </si>
  <si>
    <t>в остальных населенных пунктах сельского поселения</t>
  </si>
  <si>
    <t>7.1.5.3</t>
  </si>
  <si>
    <t>численность фармацевтического персонала (фармацевты и провизоры)</t>
  </si>
  <si>
    <t>8.</t>
  </si>
  <si>
    <t>Социальная защита</t>
  </si>
  <si>
    <t>8.1</t>
  </si>
  <si>
    <t>Количество учреждений социального обслуживания населения</t>
  </si>
  <si>
    <t>сведения представляют организации системы социальной защиты населения ежегодно, до 1 февраля года, следующего за отчетным годом (по запросу)</t>
  </si>
  <si>
    <t>8.2</t>
  </si>
  <si>
    <t>Количество филиалов ГКУ «Центр социальной поддержки населения»</t>
  </si>
  <si>
    <t>8.3</t>
  </si>
  <si>
    <t>Количество получателей социальных услуг</t>
  </si>
  <si>
    <t>8.4</t>
  </si>
  <si>
    <t>Количество получателей мер социальной поддержки</t>
  </si>
  <si>
    <t>8.5</t>
  </si>
  <si>
    <t>Количество семей, взявших под опеку несовершеннолетних граждан</t>
  </si>
  <si>
    <t>8.6</t>
  </si>
  <si>
    <t>Количество семей, взявших под опеку совершеннолетних граждан</t>
  </si>
  <si>
    <t>8.7</t>
  </si>
  <si>
    <t>Количество семей приемных</t>
  </si>
  <si>
    <t>8.8</t>
  </si>
  <si>
    <t>Количество семей, имеющих 6 и более детей</t>
  </si>
  <si>
    <t>8.9</t>
  </si>
  <si>
    <t>Количество семей, нуждающихся в улучшении жилищных условий</t>
  </si>
  <si>
    <t>8.10</t>
  </si>
  <si>
    <t>Количество семей, находящихся в социально опасном положении</t>
  </si>
  <si>
    <t>8.11</t>
  </si>
  <si>
    <t>Количество семей с тяжелой жизненной ситуацией</t>
  </si>
  <si>
    <t>8.12</t>
  </si>
  <si>
    <t>Количество опекаемых детей</t>
  </si>
  <si>
    <t>8.13</t>
  </si>
  <si>
    <t>Количество инвалидов</t>
  </si>
  <si>
    <t>8.13.1</t>
  </si>
  <si>
    <t>в том числе детей</t>
  </si>
  <si>
    <t>8.14</t>
  </si>
  <si>
    <t>Количество ветеранов ВОВ</t>
  </si>
  <si>
    <t>8.15</t>
  </si>
  <si>
    <t>Количество ветеранов боевых действий</t>
  </si>
  <si>
    <t>9.</t>
  </si>
  <si>
    <t>Культура</t>
  </si>
  <si>
    <t>9.1</t>
  </si>
  <si>
    <t>Число действующих объектов культуры, всего</t>
  </si>
  <si>
    <t>указывается число объектов культуры (культурно-досуговых, библиотек, музеев и иных), действующих на территории поселения</t>
  </si>
  <si>
    <t>9.1.1</t>
  </si>
  <si>
    <t>культурно-досугового типа, в том числе:</t>
  </si>
  <si>
    <t>9.1.1.1</t>
  </si>
  <si>
    <t>требующих капитального ремонта</t>
  </si>
  <si>
    <t>9.1.1.2</t>
  </si>
  <si>
    <t>находящихся в аварийном состоянии</t>
  </si>
  <si>
    <t>9.1.1.3</t>
  </si>
  <si>
    <t>иных (не требующих кап. ремонт и не аварийные)</t>
  </si>
  <si>
    <t>9.1.2</t>
  </si>
  <si>
    <t>библиотек, в том числе:</t>
  </si>
  <si>
    <t>9.1.2.1</t>
  </si>
  <si>
    <t>9.1.2.2</t>
  </si>
  <si>
    <t>9.1.2.3</t>
  </si>
  <si>
    <t>9.1.3</t>
  </si>
  <si>
    <t>музеев, в том числе:</t>
  </si>
  <si>
    <t>9.1.3.1</t>
  </si>
  <si>
    <t>9.1.3.2</t>
  </si>
  <si>
    <t>9.1.3.3</t>
  </si>
  <si>
    <t>9.1.4</t>
  </si>
  <si>
    <t>иных объектов культуры</t>
  </si>
  <si>
    <t>9.2</t>
  </si>
  <si>
    <t>Число клубных формирований</t>
  </si>
  <si>
    <t>значение показателя указывается из строки 02 графы 3 раздела 2 формы федерального статистического наблюдения № 7-НК «Сведения об организации культурно-досугового типа»</t>
  </si>
  <si>
    <t>9.3</t>
  </si>
  <si>
    <t>Число участников клубных формирований</t>
  </si>
  <si>
    <t>значение показателя указывается из строки 03 графы 3 раздела 2 формы федерального статистического наблюдения № 7-НК «Сведения об организации культурно-досугового типа»</t>
  </si>
  <si>
    <t>9.4</t>
  </si>
  <si>
    <t>Число мероприятий</t>
  </si>
  <si>
    <t>указывается сумма строк 04 графы 3  раздела 3 формы федерального статистического наблюдения № 7-НК «Сведения об организации культурно-досугового типа», строки 18 графы 12 раздела 5 формы федерального статистического наблюдения № 6-НК «Сведения об общедоступной (публичной) библиотеке», строки 42 граф 11, 12, 14 раздела 6 формы федерального статистического наблюдения № 8-НК «Сведения о деятельности музея», строки 02 графы 3 раздела 2 формы федерального статистического наблюдения № 9-НК «Сведения о деятельности театра», строки 02 графы 3 раздела 2 формы федерального статистического наблюдения № 12-НК «Сведения о деятельности концертной организации, самостоятельного коллектива»</t>
  </si>
  <si>
    <t>9.5</t>
  </si>
  <si>
    <t>Количество посещений мероприятий</t>
  </si>
  <si>
    <t>указывается сумма строк 06 графы 3  раздела 3 формы федерального статистического наблюдения № 7-НК «Сведения об организации культурно-досугового типа», строки 12 графы 10 раздела 4 формы федерального статистического наблюдения № 6-НК «Сведения об общедоступной (публичной) библиотеке», строки 42 графы 16 раздела 6 формы федерального статистического наблюдения № 8-НК «Сведения о деятельности музея», строки 02 графы 9 раздела 2 формы федерального статистического наблюдения № 9-НК «Сведения о деятельности театра», строки 02 графы 9 раздела 2 формы федерального статистического наблюдения № 12-НК «Сведения о деятельности концертной организации, самостоятельного коллектива»</t>
  </si>
  <si>
    <t>9.6</t>
  </si>
  <si>
    <t>Число читателей</t>
  </si>
  <si>
    <t>значение показателя указывается из строки 12 графы 2  раздела 4 формы федерального статистического наблюдения № 6-НК «Сведения об общедоступной (публичной) библиотеке»</t>
  </si>
  <si>
    <t>9.7</t>
  </si>
  <si>
    <t>Объем книжного фонда</t>
  </si>
  <si>
    <t>тыс. экз.</t>
  </si>
  <si>
    <t>значение показателя указывается из строки 05 графы 3 раздела 2 формы федерального статистического наблюдения № 6-НК «Сведения об общедоступной (публичной) библиотеке»</t>
  </si>
  <si>
    <t>9.8</t>
  </si>
  <si>
    <t>Среднее число участников на 1 мероприятии, проводимом организациями культуры</t>
  </si>
  <si>
    <t>показатель рассчитывается по формуле: «Количество посещений культурно-массовых мероприятий» / «Число культурно-массовых мероприятий»</t>
  </si>
  <si>
    <t>9.9</t>
  </si>
  <si>
    <t>Охват населения библиотечным обслуживанием</t>
  </si>
  <si>
    <t>показатель рассчитывается по формуле: «Число читателей, человек» / «Численность населения, человек» * 100%</t>
  </si>
  <si>
    <t>9.10</t>
  </si>
  <si>
    <t>Объекты культурного наследия (памятники истории и культуры)</t>
  </si>
  <si>
    <t>10.</t>
  </si>
  <si>
    <t>Физическая культура и спорт</t>
  </si>
  <si>
    <t>10.1</t>
  </si>
  <si>
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</si>
  <si>
    <t xml:space="preserve">заполнение значений по данным показателям не требует расчета, указывается их фактическое значение на основании федерального статистичес-кого наблюдения и данных учета, осуществляемого органами местного самоуправления </t>
  </si>
  <si>
    <t>10.1.1</t>
  </si>
  <si>
    <t>стадионы с трибунами на 1500 мест и более</t>
  </si>
  <si>
    <t>10.1.2</t>
  </si>
  <si>
    <t>плоскостные спортивные сооружения</t>
  </si>
  <si>
    <t>10.1.2.1</t>
  </si>
  <si>
    <t>из них футбольные поля</t>
  </si>
  <si>
    <t>10.1.2.2</t>
  </si>
  <si>
    <t>иные плоскостные сооружения</t>
  </si>
  <si>
    <t>10.1.3</t>
  </si>
  <si>
    <t>спортивные залы</t>
  </si>
  <si>
    <t>10.1.4</t>
  </si>
  <si>
    <t>крытые спортивные объекты с искусственным льдом</t>
  </si>
  <si>
    <t>10.1.5</t>
  </si>
  <si>
    <t>плавательные бассейны</t>
  </si>
  <si>
    <t>10.1.6</t>
  </si>
  <si>
    <t>открытые хоккейные корты</t>
  </si>
  <si>
    <t>10.1.7</t>
  </si>
  <si>
    <t>велодорожки</t>
  </si>
  <si>
    <t>10.1.8</t>
  </si>
  <si>
    <t>площадки, пригодные для сдачи нормативов ГТО</t>
  </si>
  <si>
    <t>10.1.9</t>
  </si>
  <si>
    <t>иные спортивные сооружения</t>
  </si>
  <si>
    <t>10.2</t>
  </si>
  <si>
    <t>Число занимающихся</t>
  </si>
  <si>
    <t>10.3</t>
  </si>
  <si>
    <t>Количество организаций, осуществляющих спортивную подготовку</t>
  </si>
  <si>
    <t>10.4</t>
  </si>
  <si>
    <t>Количество штатных физкультурных работников</t>
  </si>
  <si>
    <t>11.</t>
  </si>
  <si>
    <t>Торговля, общественное питание и сфера услуг</t>
  </si>
  <si>
    <t>11.1</t>
  </si>
  <si>
    <t>Количество хозяйствующих субъектов, осуществляющих деятельность на территории</t>
  </si>
  <si>
    <t>11.2</t>
  </si>
  <si>
    <t xml:space="preserve">Инфраструктура: </t>
  </si>
  <si>
    <t>11.2.1</t>
  </si>
  <si>
    <t>стационарные торговые объекты, принадлежащие хозяйствующим субъектам</t>
  </si>
  <si>
    <t>11.2.2</t>
  </si>
  <si>
    <t>нестанционарные торговые объекты (постоянно действующие)</t>
  </si>
  <si>
    <t>11.2.3</t>
  </si>
  <si>
    <t>розничные рынки</t>
  </si>
  <si>
    <t>11.2.4</t>
  </si>
  <si>
    <t>предприятия общественного питания (в открытом доступе)</t>
  </si>
  <si>
    <t>11.2.5</t>
  </si>
  <si>
    <t>предприятия бытового обслуживания, принадлежащие хозяйствующим субъектам</t>
  </si>
  <si>
    <t>12.</t>
  </si>
  <si>
    <t>Дорожное хозяйство</t>
  </si>
  <si>
    <t>12.1</t>
  </si>
  <si>
    <t>Общая протяженность автомобильных дорог федерального значения</t>
  </si>
  <si>
    <t>км</t>
  </si>
  <si>
    <t>12.2</t>
  </si>
  <si>
    <t>Общая протяженность автомобильных дорог регионального значения</t>
  </si>
  <si>
    <t>12.3</t>
  </si>
  <si>
    <t xml:space="preserve">Общая протяженность автомобильных внутрипоселковых дорог </t>
  </si>
  <si>
    <t>12.3.1</t>
  </si>
  <si>
    <t>протяженность внутрипоселковых дорог, имеющих твердое (асфальтовое) покрытие</t>
  </si>
  <si>
    <t>12.3.2</t>
  </si>
  <si>
    <t>протяженность внутрипоселковых дорог, имеющих щебеночное, гравийное покрытие</t>
  </si>
  <si>
    <t>12.3.3</t>
  </si>
  <si>
    <t>протяженность внутрипоселковых дорог, не имеющих покрытия</t>
  </si>
  <si>
    <t>12.4</t>
  </si>
  <si>
    <t>Удаленность от административного центра района (городского округа)</t>
  </si>
  <si>
    <t>источником информации о дорогах регионального и межмуниципального значения является постановление Правительства Оренбургской области от 10.04.2012 № 313-п «Об утверждении перечня автомобильных дорог общего пользования регионального и межмуниципального значения, находящихся в государственной собственности Оренбургской области»</t>
  </si>
  <si>
    <t>12.5</t>
  </si>
  <si>
    <t>Количество мостов</t>
  </si>
  <si>
    <t>13.</t>
  </si>
  <si>
    <t>Связь</t>
  </si>
  <si>
    <t>13.1</t>
  </si>
  <si>
    <t>Количество почтовых учреждений</t>
  </si>
  <si>
    <t>13.2</t>
  </si>
  <si>
    <t>Количество номеров проводной телефонной связи</t>
  </si>
  <si>
    <t>13.3</t>
  </si>
  <si>
    <t>Количество населенных пунктов, имеющих доступ к проводной сети Интернет</t>
  </si>
  <si>
    <t>13.4</t>
  </si>
  <si>
    <t>Количество населенных пунктов, имеющих мобильную связь</t>
  </si>
  <si>
    <t>13.5</t>
  </si>
  <si>
    <t>Количество населенных пунктов, имеющих мобильный интернет</t>
  </si>
  <si>
    <t>2G</t>
  </si>
  <si>
    <t>3G</t>
  </si>
  <si>
    <t>4G</t>
  </si>
  <si>
    <t>13.6</t>
  </si>
  <si>
    <t>Количество населенных пунктов, имеющих эфирное цифровое телевидение</t>
  </si>
  <si>
    <t>13.7</t>
  </si>
  <si>
    <t>Количество каналов цифрового телевидения</t>
  </si>
  <si>
    <t>13.8</t>
  </si>
  <si>
    <t>Количество радиостанций, производящих вещание на территории сельского поселения</t>
  </si>
  <si>
    <t>13.9</t>
  </si>
  <si>
    <t>Наличие единой дежурно-диспетчерской службы (ЕДДС)</t>
  </si>
  <si>
    <t>да/нет</t>
  </si>
  <si>
    <t>13.10</t>
  </si>
  <si>
    <t>Соответствие ЕДДС сельского поселения требованиям ГОСТ 22.7.01-2016</t>
  </si>
  <si>
    <t>соответствует/не соответствует</t>
  </si>
  <si>
    <t>14.</t>
  </si>
  <si>
    <t>Жилищно-коммунальный комплекс</t>
  </si>
  <si>
    <t>14.1</t>
  </si>
  <si>
    <t>Жилищный фонд, всего</t>
  </si>
  <si>
    <t>кв. метров</t>
  </si>
  <si>
    <t>источником информации являются данные федеральной службы государственной статистики</t>
  </si>
  <si>
    <t>14.1.1</t>
  </si>
  <si>
    <t>общая площадь многоквартирных домов</t>
  </si>
  <si>
    <t>14.1.2</t>
  </si>
  <si>
    <t>общая площадь домов индивидуальной жилой застройки</t>
  </si>
  <si>
    <t>14.2</t>
  </si>
  <si>
    <t>Количество домов индивидуальной жилой застройки</t>
  </si>
  <si>
    <t>14.3</t>
  </si>
  <si>
    <t>Жилищный фонд в среднем на одного жителя</t>
  </si>
  <si>
    <t>14.4</t>
  </si>
  <si>
    <t>Объем жилищного строительства</t>
  </si>
  <si>
    <t>расчет по формуле: Vжс = Sмкд + Sпн, где: Vжс – годовой объем жилищного строительства (ввод жилья); Sмкд – ввод жилья в многоквартирных домах; Sпн – ввод площади жилых домов, построенных населением</t>
  </si>
  <si>
    <t>14.5</t>
  </si>
  <si>
    <t>Аварийный жилищный фонд</t>
  </si>
  <si>
    <t>14.6</t>
  </si>
  <si>
    <t>Количество граждан, проживающих в аварийном жилищном фонде</t>
  </si>
  <si>
    <t>14.7</t>
  </si>
  <si>
    <t>Количество многоквартирных домов, подлежащих капитальному ремонту общего имущества</t>
  </si>
  <si>
    <t>14.8</t>
  </si>
  <si>
    <t>Общая площадь многоквартирных домов, подлежащих капитальному ремонту общего имущества</t>
  </si>
  <si>
    <t>14.9</t>
  </si>
  <si>
    <t>Теплоснабжение:</t>
  </si>
  <si>
    <t>14.9.1</t>
  </si>
  <si>
    <t xml:space="preserve">общее количество котельных </t>
  </si>
  <si>
    <t>14.9.2</t>
  </si>
  <si>
    <t xml:space="preserve">общее количество центральных тепловых пунктов </t>
  </si>
  <si>
    <t>14.9.3</t>
  </si>
  <si>
    <t>общее количество тепловых насосных станций</t>
  </si>
  <si>
    <t>14.9.4</t>
  </si>
  <si>
    <t xml:space="preserve">общая протяженность тепловых сетей </t>
  </si>
  <si>
    <t>14.10</t>
  </si>
  <si>
    <t>Водоснабжение:</t>
  </si>
  <si>
    <t>14.10.1</t>
  </si>
  <si>
    <t xml:space="preserve">общее количество водозаборов </t>
  </si>
  <si>
    <t>14.10.2</t>
  </si>
  <si>
    <t>общее количество насосных станций водопровода</t>
  </si>
  <si>
    <t>14.10.3</t>
  </si>
  <si>
    <t xml:space="preserve">общее количество очистных сооружений водопровода </t>
  </si>
  <si>
    <t>14.10.4</t>
  </si>
  <si>
    <t>количество скважин</t>
  </si>
  <si>
    <t>14.10.5</t>
  </si>
  <si>
    <t xml:space="preserve">общая протяженность водопроводных сетей </t>
  </si>
  <si>
    <t>14.11</t>
  </si>
  <si>
    <t>Водоотведение:</t>
  </si>
  <si>
    <t>14.11.1</t>
  </si>
  <si>
    <t>наличие очистных сооружений канализации</t>
  </si>
  <si>
    <t>14.11.2</t>
  </si>
  <si>
    <t xml:space="preserve">наличие канализационно-насосных станций </t>
  </si>
  <si>
    <t>14.11.3</t>
  </si>
  <si>
    <t xml:space="preserve">общая протяженность канализационных сетей </t>
  </si>
  <si>
    <t>14.11.4</t>
  </si>
  <si>
    <t>общая протяженность ливневой канализации</t>
  </si>
  <si>
    <t>14.12</t>
  </si>
  <si>
    <t xml:space="preserve">Организации, оказывающие услуги ЖКХ на территории сельского поселения </t>
  </si>
  <si>
    <t>14.12.1</t>
  </si>
  <si>
    <t>в жилищной сфере (УК, ТСЖ)</t>
  </si>
  <si>
    <t>14.12.2</t>
  </si>
  <si>
    <t>в коммунальной сфере (РСО)</t>
  </si>
  <si>
    <t>14.13</t>
  </si>
  <si>
    <t>Претензионно-исковая работа</t>
  </si>
  <si>
    <t>14.13.1</t>
  </si>
  <si>
    <r>
      <t xml:space="preserve">предъявлено _______ </t>
    </r>
    <r>
      <rPr>
        <i/>
        <sz val="12"/>
        <color theme="1"/>
        <rFont val="Times New Roman"/>
        <family val="1"/>
        <charset val="204"/>
      </rPr>
      <t xml:space="preserve">(количество) </t>
    </r>
    <r>
      <rPr>
        <sz val="12"/>
        <color theme="1"/>
        <rFont val="Times New Roman"/>
        <family val="1"/>
        <charset val="204"/>
      </rPr>
      <t>исков на сумму _____</t>
    </r>
  </si>
  <si>
    <t>штук, тыс. рублей</t>
  </si>
  <si>
    <t>источником информации являются данные ресурсоснабжающих организаций</t>
  </si>
  <si>
    <t>14.13.2</t>
  </si>
  <si>
    <t>удовлетворено _______(количество) исков на сумму _____</t>
  </si>
  <si>
    <t>14.13.3</t>
  </si>
  <si>
    <r>
      <t xml:space="preserve">взыскано _______ </t>
    </r>
    <r>
      <rPr>
        <i/>
        <sz val="12"/>
        <color theme="1"/>
        <rFont val="Times New Roman"/>
        <family val="1"/>
        <charset val="204"/>
      </rPr>
      <t>(количество)</t>
    </r>
    <r>
      <rPr>
        <sz val="12"/>
        <color theme="1"/>
        <rFont val="Times New Roman"/>
        <family val="1"/>
        <charset val="204"/>
      </rPr>
      <t xml:space="preserve"> исков на сумму _____</t>
    </r>
  </si>
  <si>
    <t>14.14</t>
  </si>
  <si>
    <t>Предельный индекс изменения платы граждан за коммунальные услуги</t>
  </si>
  <si>
    <t>15.</t>
  </si>
  <si>
    <t>Газификация</t>
  </si>
  <si>
    <t>15.1</t>
  </si>
  <si>
    <t>Количество населенных пунктов, в том числе:</t>
  </si>
  <si>
    <t>15.1.1</t>
  </si>
  <si>
    <t>газифицированных, природным газом</t>
  </si>
  <si>
    <t>источником информации являются данные газораспределительных организаций</t>
  </si>
  <si>
    <t>15.1.2</t>
  </si>
  <si>
    <t>газифицированных, СУГ</t>
  </si>
  <si>
    <t>15.1.3</t>
  </si>
  <si>
    <t>газифицированных, СПГ</t>
  </si>
  <si>
    <t>15.1.4</t>
  </si>
  <si>
    <t>негазифицированных</t>
  </si>
  <si>
    <t>15.2</t>
  </si>
  <si>
    <t>Количество постоянно проживающих граждан в сельском поселении, в том числе в индивидуальных домах и квартирах:</t>
  </si>
  <si>
    <t>15.2.1</t>
  </si>
  <si>
    <t>15.2.2</t>
  </si>
  <si>
    <t>газифицированных сжиженным углеводородным газом (СУГ)</t>
  </si>
  <si>
    <t>15.2.3</t>
  </si>
  <si>
    <t>газифицированных сжиженным природным газом (СПГ)</t>
  </si>
  <si>
    <t>15.2.4</t>
  </si>
  <si>
    <t>15.3</t>
  </si>
  <si>
    <t>Количество жилых домов/квартир - всего</t>
  </si>
  <si>
    <t>15.3.1</t>
  </si>
  <si>
    <t>газифицированных</t>
  </si>
  <si>
    <t>15.3.2</t>
  </si>
  <si>
    <t>обеспеченных газовыми водонагревательными приборами</t>
  </si>
  <si>
    <t>15.3.3</t>
  </si>
  <si>
    <t>обеспеченных газовыми плитами (работающими на природном газе или СУГ)</t>
  </si>
  <si>
    <t>15.3.4</t>
  </si>
  <si>
    <t>обеспеченных газовыми отопительными приборами</t>
  </si>
  <si>
    <t>15.3.5</t>
  </si>
  <si>
    <t>подключенных к централизованным системам теплоснабжения</t>
  </si>
  <si>
    <t>источником информации являются данные теплоснабжающих организаций</t>
  </si>
  <si>
    <t>15.3.6</t>
  </si>
  <si>
    <t>подключенных к централизованным системам горячего водоснабжения</t>
  </si>
  <si>
    <t>15.3.7</t>
  </si>
  <si>
    <t>обеспеченных напольными электрическими плитами</t>
  </si>
  <si>
    <t>источником информации являются данные энергосбытовых организаций</t>
  </si>
  <si>
    <t>15.3.8</t>
  </si>
  <si>
    <t>обеспеченных горячим водоснабжением</t>
  </si>
  <si>
    <t>15.3.9</t>
  </si>
  <si>
    <t>обеспеченных отоплением</t>
  </si>
  <si>
    <t>15.3.10</t>
  </si>
  <si>
    <t>Находящихся в ветхом и аварийном жилом фонде</t>
  </si>
  <si>
    <t>15.4</t>
  </si>
  <si>
    <t>Количество промышленных потребителей, использующих:</t>
  </si>
  <si>
    <t>источником информации является данные федеральной службы государственной статистики</t>
  </si>
  <si>
    <t>15.4.1</t>
  </si>
  <si>
    <t>газ</t>
  </si>
  <si>
    <t>15.4.2</t>
  </si>
  <si>
    <t>Уголь</t>
  </si>
  <si>
    <t>15.4.3</t>
  </si>
  <si>
    <t>Мазут/дизельное топливо</t>
  </si>
  <si>
    <t>15.4.4</t>
  </si>
  <si>
    <t>Прочие виды топлива</t>
  </si>
  <si>
    <t>15.5</t>
  </si>
  <si>
    <t>Количество котельных, из них:</t>
  </si>
  <si>
    <t>15.5.1</t>
  </si>
  <si>
    <t>Газовых</t>
  </si>
  <si>
    <t>15.5.2</t>
  </si>
  <si>
    <t>Угольных</t>
  </si>
  <si>
    <t>15.5.3</t>
  </si>
  <si>
    <t>Мазутных/дизельных</t>
  </si>
  <si>
    <t>15.5.4</t>
  </si>
  <si>
    <t>Использующих прочие виды топлива</t>
  </si>
  <si>
    <t>15.6</t>
  </si>
  <si>
    <t>Объем потребления топлива в котельных, из них:</t>
  </si>
  <si>
    <t>15.6.1</t>
  </si>
  <si>
    <t>Газа</t>
  </si>
  <si>
    <t>млн. куб. метров</t>
  </si>
  <si>
    <t>15.6.2</t>
  </si>
  <si>
    <t>Уголя</t>
  </si>
  <si>
    <t>тыс. тонн</t>
  </si>
  <si>
    <t>15.6.3</t>
  </si>
  <si>
    <t>Мазута/дизельного топлива</t>
  </si>
  <si>
    <t>15.6.4</t>
  </si>
  <si>
    <t>Прочих видов топлива</t>
  </si>
  <si>
    <t>15.7</t>
  </si>
  <si>
    <t>Газовое хозяйство</t>
  </si>
  <si>
    <t>15.7.1</t>
  </si>
  <si>
    <t>Протяженность межпоселковых газопроводов</t>
  </si>
  <si>
    <t>тыс. км</t>
  </si>
  <si>
    <t>15.7.2</t>
  </si>
  <si>
    <t>Протяженность внутрипоселковых газопроводов</t>
  </si>
  <si>
    <t>15.7.3</t>
  </si>
  <si>
    <t>Протяженность бесхозяйных газопроводов</t>
  </si>
  <si>
    <t>16.</t>
  </si>
  <si>
    <t>Культовые сооружения</t>
  </si>
  <si>
    <t>16.1</t>
  </si>
  <si>
    <t>Всего культовых сооружений</t>
  </si>
  <si>
    <t>16.1.1</t>
  </si>
  <si>
    <t>храмов</t>
  </si>
  <si>
    <t>16.1.2</t>
  </si>
  <si>
    <t>молельных домов (комнат)</t>
  </si>
  <si>
    <t>16.1.3</t>
  </si>
  <si>
    <t>мечетей</t>
  </si>
  <si>
    <t>17.</t>
  </si>
  <si>
    <t>Военно-мемориальные комплексы, обелиски, братские могилы</t>
  </si>
  <si>
    <t>17.1</t>
  </si>
  <si>
    <t>Всего объектов</t>
  </si>
  <si>
    <t>17.1.1</t>
  </si>
  <si>
    <t xml:space="preserve">военно-мемориальных комплексов </t>
  </si>
  <si>
    <t>17.1.2</t>
  </si>
  <si>
    <t>обелисков</t>
  </si>
  <si>
    <t>17.1.3</t>
  </si>
  <si>
    <t>братских могил</t>
  </si>
  <si>
    <t>17.1.4</t>
  </si>
  <si>
    <t>могил неизвестных солдат</t>
  </si>
  <si>
    <t>17.1.5</t>
  </si>
  <si>
    <t>могил героев</t>
  </si>
  <si>
    <t>17.1.6</t>
  </si>
  <si>
    <t>аллей</t>
  </si>
  <si>
    <t>17.1.7</t>
  </si>
  <si>
    <t>иных объектов</t>
  </si>
  <si>
    <t>18.</t>
  </si>
  <si>
    <t>Места захоронения</t>
  </si>
  <si>
    <t>18.1</t>
  </si>
  <si>
    <t>Количество сельских кладбищ, всего</t>
  </si>
  <si>
    <t>18.1.1</t>
  </si>
  <si>
    <t>количество действующих кладбищ</t>
  </si>
  <si>
    <t>18.1.2</t>
  </si>
  <si>
    <t>площадь действующих кладбищ</t>
  </si>
  <si>
    <t>18.1.3</t>
  </si>
  <si>
    <t>количество не действующих кладбищ</t>
  </si>
  <si>
    <t>18.1.4</t>
  </si>
  <si>
    <t>площадь не действующих кладбищ</t>
  </si>
  <si>
    <t>19.</t>
  </si>
  <si>
    <t>Охрана общественного порядка</t>
  </si>
  <si>
    <t>19.1</t>
  </si>
  <si>
    <t>Количество общественных организаций граждан, созданных в целях оказания содействия правоохранительным органам в вопросах охраны общественного порядка (добровольные народные дружины)</t>
  </si>
  <si>
    <t>19.2</t>
  </si>
  <si>
    <t>Количество народных дружинников</t>
  </si>
  <si>
    <t>20.</t>
  </si>
  <si>
    <t>Противопожарная безопасность</t>
  </si>
  <si>
    <t>20.1</t>
  </si>
  <si>
    <t>Количество формирований добровольной пожарной охраны</t>
  </si>
  <si>
    <t>20.2</t>
  </si>
  <si>
    <t>Численность участников добровольной пожарной охраны</t>
  </si>
  <si>
    <t>20.3</t>
  </si>
  <si>
    <t>Количество источников наружного водоснабжения</t>
  </si>
  <si>
    <t>20.4</t>
  </si>
  <si>
    <t>Количество систем оповещения населения о пожаре</t>
  </si>
  <si>
    <t>20.5</t>
  </si>
  <si>
    <t>Количество привлеченной техники для опашки населенных пунктов и скашивания сорной растительности</t>
  </si>
  <si>
    <t>20.6</t>
  </si>
  <si>
    <t>Количество нормативных правовых актов в области пожарной безопасности</t>
  </si>
  <si>
    <t>21.</t>
  </si>
  <si>
    <t>Охрана окружающей среды</t>
  </si>
  <si>
    <t>21.1</t>
  </si>
  <si>
    <t xml:space="preserve">Количество ликвидированных мест несанкционированного размещения отходов </t>
  </si>
  <si>
    <t>методология расчета показателя утверждена приказом Федеральной службы по надзору в сфере природопользования от 02.02.2021           № 31, рассчитывается ежегодно</t>
  </si>
  <si>
    <t>21.2</t>
  </si>
  <si>
    <t>Количество мест (площадок) накопления твердых коммунальных отходов</t>
  </si>
  <si>
    <t>расчет показателя определяется в соответствии с реестром мест (площадок) накопления твердых коммунальных отходов муниципальных образований, ведение которого осуществляется в соответствии с постановлением Правительства Российской Федерации от 31.08.2018  № 1039 «Об утверждении Правил обустройства мест (площадок) накопления твердых коммунальных отходов и ведения их реестра», рассчитывается ежегодно</t>
  </si>
  <si>
    <t>21.3</t>
  </si>
  <si>
    <t xml:space="preserve">Количество предприятий, оказывающих воздействие на атмосферный воздух и водные объекты </t>
  </si>
  <si>
    <t>данные сведения относятся к разряду справочных и специального расчета не требуют</t>
  </si>
  <si>
    <t>21.4</t>
  </si>
  <si>
    <t>Количество особо охраняемых природных территорий</t>
  </si>
  <si>
    <t>21.5</t>
  </si>
  <si>
    <t xml:space="preserve">Количество проведенных субботников </t>
  </si>
  <si>
    <t>21.6</t>
  </si>
  <si>
    <t>Численность человек, принявших участие в субботниках</t>
  </si>
  <si>
    <t>21.7</t>
  </si>
  <si>
    <t xml:space="preserve">Количество просветительских мероприятий экологической направленности </t>
  </si>
  <si>
    <t>Дата заполнения паспорта</t>
  </si>
  <si>
    <t>ФИО ответственного за заполнение паспорта</t>
  </si>
  <si>
    <t xml:space="preserve">Контактный телефон </t>
  </si>
  <si>
    <t>Брынцев Максим Игнатьевич</t>
  </si>
  <si>
    <t>2021-11-22</t>
  </si>
  <si>
    <t>8(35331)2-15-07</t>
  </si>
  <si>
    <t>Реестр средств массовой информации</t>
  </si>
  <si>
    <t>Наименование организации</t>
  </si>
  <si>
    <t>Фактический адрес</t>
  </si>
  <si>
    <t>Номер телефона</t>
  </si>
  <si>
    <t>Электронная почта (e-mail)</t>
  </si>
  <si>
    <t>Фамилия, имя, отчество (при наличии)/ наименование учредителя (полностью)</t>
  </si>
  <si>
    <t>Фамилия, имя, отчество (при наличии) руководителя (полностью)</t>
  </si>
  <si>
    <t>Адрес интернет-сайта в информационно-телекоммуникационной сети «Интернет»</t>
  </si>
  <si>
    <t>&lt;Пусто&gt;</t>
  </si>
  <si>
    <t>Реестр некоммерческих организаций</t>
  </si>
  <si>
    <t xml:space="preserve">Наименование 
организации
</t>
  </si>
  <si>
    <t xml:space="preserve">Почтовый 
адрес
</t>
  </si>
  <si>
    <t>Номер 
телефона</t>
  </si>
  <si>
    <t>Фамилия, имя, отчество (при наличии) учредителя/руководителя (полностью)</t>
  </si>
  <si>
    <t>МБОУ "Краснокоммунарская СОШ"</t>
  </si>
  <si>
    <t>89228510774</t>
  </si>
  <si>
    <t>KKS2010@mail.ru</t>
  </si>
  <si>
    <t>Симонова Анна Владимировна</t>
  </si>
  <si>
    <t>Реестр особо охраняемых природных территорий</t>
  </si>
  <si>
    <t xml:space="preserve">Категории, предусмотренные Федеральным законом от 14 марта 1995 года № 33-ФЗ «Об особо охраняемых природных территориях» </t>
  </si>
  <si>
    <t>Наименование особо охраняемой природной территории</t>
  </si>
  <si>
    <t>Статус (федеральный/областной/местный)</t>
  </si>
  <si>
    <t>Площадь (гектаров)</t>
  </si>
  <si>
    <t>Реестр организаций коммунальной сферы</t>
  </si>
  <si>
    <t>Наименование предприятия</t>
  </si>
  <si>
    <t>Штатная численность работников предприятия, человекхозяйственную деятельность, чел</t>
  </si>
  <si>
    <t>Средняя заработная плата, рублей</t>
  </si>
  <si>
    <t>Дебиторская задолженность, тыс. рублей</t>
  </si>
  <si>
    <t>Кредиторская задолженность, тыс. рублей</t>
  </si>
  <si>
    <t xml:space="preserve">Действующие тарифы на водоснабжение (для населения), рублей
</t>
  </si>
  <si>
    <t>Действующие тарифы на водоснабжение (для прочих потребителей), рублей</t>
  </si>
  <si>
    <t>Действующие тарифы на водоотведение (для населения), рублей</t>
  </si>
  <si>
    <t>Действующие тарифы на водоотведение (для прочих потребителей), рублей</t>
  </si>
  <si>
    <t>Действующие тарифы на теплоснабжение (для населения), рублей</t>
  </si>
  <si>
    <t>Действующие тарифы на теплоснабжение (для прочих потребителей), рублей</t>
  </si>
  <si>
    <t>население</t>
  </si>
  <si>
    <t>юридические лица, индивидуальные предприниматели, тыс. рублей</t>
  </si>
  <si>
    <t>газ, тыс. рублей</t>
  </si>
  <si>
    <t>электроэнергия, тыс. рублей</t>
  </si>
  <si>
    <t>налоги и страховые случаи, тыс. рублей</t>
  </si>
  <si>
    <t>прочее, тыс. рублей</t>
  </si>
  <si>
    <t>ООО «ЖилСервис»</t>
  </si>
  <si>
    <t>29</t>
  </si>
  <si>
    <t>24362.73</t>
  </si>
  <si>
    <t>7342.81</t>
  </si>
  <si>
    <t>7070.29</t>
  </si>
  <si>
    <t>272.52</t>
  </si>
  <si>
    <t>1158.93</t>
  </si>
  <si>
    <t>27.03</t>
  </si>
  <si>
    <t>35.81</t>
  </si>
  <si>
    <t>1448.81</t>
  </si>
  <si>
    <t>1535.77</t>
  </si>
  <si>
    <t>Реестр объектов водоотведения</t>
  </si>
  <si>
    <t>Вид объекта водоотведения (очистные сооружения канализации/ канализационно-насосная станция)</t>
  </si>
  <si>
    <t>Наименование объекта</t>
  </si>
  <si>
    <t>Год постройки объекта</t>
  </si>
  <si>
    <t>Мощность объекта (тыс. куб. метров в сутки)</t>
  </si>
  <si>
    <t>Наименование эксплуатирующей организации</t>
  </si>
  <si>
    <t>Уровень износа объекта (процентов)</t>
  </si>
  <si>
    <t>канализационно-насосная станция</t>
  </si>
  <si>
    <t>КНС</t>
  </si>
  <si>
    <t>1981-01-01</t>
  </si>
  <si>
    <t>очистные сооружения канализации</t>
  </si>
  <si>
    <t>Очистные сооружения</t>
  </si>
  <si>
    <t>1984-01-01</t>
  </si>
  <si>
    <t>3</t>
  </si>
  <si>
    <t>Вид объекта водоотведения ( канализационная сеть/ливневая канализация)</t>
  </si>
  <si>
    <t>Эксплуатирующая организация</t>
  </si>
  <si>
    <t>Протяженность (км)</t>
  </si>
  <si>
    <t>канализационная сеть</t>
  </si>
  <si>
    <t>Канализационная сеть</t>
  </si>
  <si>
    <t>11</t>
  </si>
  <si>
    <t>Реестр организаций к-д типа</t>
  </si>
  <si>
    <t>Краснокоммунарский СДК</t>
  </si>
  <si>
    <t>176</t>
  </si>
  <si>
    <t>значение показателя указывается из графы 17 раздела 1 формы федерального статистического наблюдения № 7-НК «Сведения об организации культурно-досугового типа» по каждому объекту культуры отдельно</t>
  </si>
  <si>
    <t>Реестр объектов теплоснабжения</t>
  </si>
  <si>
    <t>Вид объекта теплоснабжения (котельная/центральный тепловой пункт/тепловая насосная станция)</t>
  </si>
  <si>
    <r>
      <t>Год постройки объекта (</t>
    </r>
    <r>
      <rPr>
        <b/>
        <i/>
        <sz val="12"/>
        <color theme="1"/>
        <rFont val="Times New Roman"/>
        <family val="1"/>
        <charset val="204"/>
      </rPr>
      <t>кроме тепловых сетей</t>
    </r>
    <r>
      <rPr>
        <b/>
        <sz val="12"/>
        <color theme="1"/>
        <rFont val="Times New Roman"/>
        <family val="1"/>
        <charset val="204"/>
      </rPr>
      <t>)</t>
    </r>
  </si>
  <si>
    <r>
      <t>Мощность объекта (</t>
    </r>
    <r>
      <rPr>
        <b/>
        <i/>
        <sz val="12"/>
        <color theme="1"/>
        <rFont val="Times New Roman"/>
        <family val="1"/>
        <charset val="204"/>
      </rPr>
      <t>кроме тепловых сетей</t>
    </r>
    <r>
      <rPr>
        <b/>
        <sz val="12"/>
        <color theme="1"/>
        <rFont val="Times New Roman"/>
        <family val="1"/>
        <charset val="204"/>
      </rPr>
      <t>)</t>
    </r>
  </si>
  <si>
    <t>Уровень износа объекта</t>
  </si>
  <si>
    <t>котельная</t>
  </si>
  <si>
    <t>Газовая котельная модульно-контейнерного типа ТКУ 10 Д</t>
  </si>
  <si>
    <t>2011-01-01</t>
  </si>
  <si>
    <t>6.45</t>
  </si>
  <si>
    <t>Реестр тепловых сетей</t>
  </si>
  <si>
    <t>Вид объекта теплоснабжения (тепловые сети)</t>
  </si>
  <si>
    <t>тепловые сети</t>
  </si>
  <si>
    <t>Тепловая сеть</t>
  </si>
  <si>
    <t>Реестр объектов водоснабжения</t>
  </si>
  <si>
    <t>Вид объекта водоснабжения (водозабор/насосная станция водопровода/ очистные сооружения водопровода)</t>
  </si>
  <si>
    <t xml:space="preserve">Год постройки объекта 
</t>
  </si>
  <si>
    <t xml:space="preserve">Мощность объекта (тыс. куб. метров 
в сутки)
</t>
  </si>
  <si>
    <t>водозабор</t>
  </si>
  <si>
    <t>Водозабор</t>
  </si>
  <si>
    <t>1968-01-01</t>
  </si>
  <si>
    <t>Реестр скважин</t>
  </si>
  <si>
    <t>Вид объекта теплоснабжения (скважина)</t>
  </si>
  <si>
    <t>скважина</t>
  </si>
  <si>
    <t>Скважина гл. 100 м</t>
  </si>
  <si>
    <t>Скважина гл. 80 м.</t>
  </si>
  <si>
    <t>Скважина гл. 95 м.</t>
  </si>
  <si>
    <t>Вид объекта теплоснабжения (водопроводная сеть)</t>
  </si>
  <si>
    <t>водопроводные сети</t>
  </si>
  <si>
    <t>Водопроводная сеть</t>
  </si>
  <si>
    <t>kk_kommunar@mail.ru</t>
  </si>
  <si>
    <t xml:space="preserve">kommunar2012.ru 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</si>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</sst>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3" borderId="0"/>
    <xf numFmtId="0" fontId="17" fillId="0" borderId="0" applyNumberFormat="0" applyFill="0" applyBorder="0" applyAlignment="0" applyProtection="0"/>
  </cellStyleXfs>
  <cellXfs count="144">
    <xf numFmtId="0" fontId="0" fillId="0" borderId="0" xfId="0" applyNumberFormat="1" applyFont="1" applyFill="1" applyBorder="1" applyProtection="1"/>
    <xf numFmtId="0" fontId="6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Protection="1"/>
    <xf numFmtId="0" fontId="2" fillId="0" borderId="3" xfId="0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49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5" fillId="0" borderId="3" xfId="0" applyNumberFormat="1" applyFont="1" applyFill="1" applyBorder="1" applyAlignment="1" applyProtection="1">
      <alignment horizontal="justify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0" fillId="0" borderId="3" xfId="0" applyNumberFormat="1" applyFont="1" applyFill="1" applyBorder="1" applyAlignment="1" applyProtection="1">
      <alignment vertical="top"/>
    </xf>
    <xf numFmtId="49" fontId="1" fillId="2" borderId="3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9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justify" vertical="top" wrapText="1"/>
    </xf>
    <xf numFmtId="0" fontId="2" fillId="0" borderId="3" xfId="0" applyNumberFormat="1" applyFont="1" applyFill="1" applyBorder="1" applyAlignment="1" applyProtection="1">
      <alignment horizontal="justify" vertical="top" wrapText="1"/>
    </xf>
    <xf numFmtId="0" fontId="3" fillId="0" borderId="3" xfId="0" applyNumberFormat="1" applyFont="1" applyFill="1" applyBorder="1" applyAlignment="1" applyProtection="1">
      <alignment horizontal="justify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top"/>
    </xf>
    <xf numFmtId="0" fontId="0" fillId="0" borderId="3" xfId="0" applyNumberFormat="1" applyFont="1" applyFill="1" applyBorder="1" applyAlignment="1" applyProtection="1">
      <alignment horizontal="left" vertical="top"/>
    </xf>
    <xf numFmtId="0" fontId="0" fillId="0" borderId="3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horizontal="justify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vertical="top" wrapText="1"/>
    </xf>
    <xf numFmtId="49" fontId="2" fillId="0" borderId="3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Protection="1"/>
    <xf numFmtId="0" fontId="1" fillId="0" borderId="7" xfId="0" applyNumberFormat="1" applyFont="1" applyFill="1" applyBorder="1" applyProtection="1"/>
    <xf numFmtId="0" fontId="1" fillId="0" borderId="6" xfId="0" applyNumberFormat="1" applyFont="1" applyFill="1" applyBorder="1" applyProtection="1"/>
    <xf numFmtId="0" fontId="12" fillId="0" borderId="3" xfId="0" applyNumberFormat="1" applyFont="1" applyFill="1" applyBorder="1" applyAlignment="1" applyProtection="1">
      <alignment horizontal="center" vertical="top" wrapText="1"/>
    </xf>
    <xf numFmtId="0" fontId="13" fillId="0" borderId="3" xfId="0" applyNumberFormat="1" applyFont="1" applyFill="1" applyBorder="1" applyAlignment="1" applyProtection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center" vertical="top" wrapText="1"/>
    </xf>
    <xf numFmtId="0" fontId="10" fillId="3" borderId="0" xfId="1" applyNumberFormat="1" applyFont="1" applyFill="1" applyBorder="1" applyProtection="1"/>
    <xf numFmtId="0" fontId="2" fillId="0" borderId="3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49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0" fillId="0" borderId="3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0" fillId="0" borderId="3" xfId="0" applyNumberFormat="1" applyFont="1" applyFill="1" applyBorder="1" applyAlignment="1" applyProtection="1">
      <alignment horizontal="center" vertical="top" wrapText="1"/>
    </xf>
    <xf numFmtId="0" fontId="0" fillId="0" borderId="3" xfId="0" applyNumberFormat="1" applyFont="1" applyFill="1" applyBorder="1" applyProtection="1"/>
    <xf numFmtId="0" fontId="0" fillId="0" borderId="3" xfId="0" applyNumberFormat="1" applyFont="1" applyFill="1" applyBorder="1" applyAlignment="1" applyProtection="1">
      <alignment horizontal="center" vertical="top"/>
    </xf>
    <xf numFmtId="0" fontId="0" fillId="0" borderId="3" xfId="0" applyNumberFormat="1" applyFont="1" applyFill="1" applyBorder="1" applyAlignment="1" applyProtection="1">
      <alignment horizontal="left" vertical="top" wrapText="1"/>
    </xf>
    <xf numFmtId="0" fontId="0" fillId="0" borderId="3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2" fillId="4" borderId="3" xfId="0" applyNumberFormat="1" applyFont="1" applyFill="1" applyBorder="1" applyAlignment="1" applyProtection="1">
      <alignment vertical="top" wrapText="1"/>
    </xf>
    <xf numFmtId="0" fontId="2" fillId="4" borderId="3" xfId="0" applyNumberFormat="1" applyFont="1" applyFill="1" applyBorder="1" applyAlignment="1" applyProtection="1">
      <alignment horizontal="center" vertical="top" wrapText="1"/>
    </xf>
    <xf numFmtId="0" fontId="3" fillId="4" borderId="3" xfId="0" applyNumberFormat="1" applyFont="1" applyFill="1" applyBorder="1" applyAlignment="1" applyProtection="1">
      <alignment horizontal="left" vertical="top" wrapText="1"/>
    </xf>
    <xf numFmtId="0" fontId="2" fillId="4" borderId="5" xfId="0" applyNumberFormat="1" applyFont="1" applyFill="1" applyBorder="1" applyAlignment="1" applyProtection="1">
      <alignment vertical="top" wrapText="1"/>
    </xf>
    <xf numFmtId="0" fontId="0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vertical="top" wrapText="1"/>
    </xf>
    <xf numFmtId="2" fontId="0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vertical="top" wrapText="1"/>
    </xf>
    <xf numFmtId="49" fontId="2" fillId="0" borderId="8" xfId="0" applyNumberFormat="1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horizontal="center" vertical="top" wrapText="1"/>
    </xf>
    <xf numFmtId="49" fontId="2" fillId="0" borderId="9" xfId="0" applyNumberFormat="1" applyFont="1" applyFill="1" applyBorder="1" applyAlignment="1" applyProtection="1">
      <alignment horizontal="center" vertical="top" wrapText="1"/>
    </xf>
    <xf numFmtId="0" fontId="2" fillId="4" borderId="8" xfId="0" applyNumberFormat="1" applyFont="1" applyFill="1" applyBorder="1" applyAlignment="1" applyProtection="1">
      <alignment horizontal="left" vertical="top" wrapText="1"/>
    </xf>
    <xf numFmtId="0" fontId="2" fillId="4" borderId="10" xfId="0" applyNumberFormat="1" applyFont="1" applyFill="1" applyBorder="1" applyAlignment="1" applyProtection="1">
      <alignment horizontal="left" vertical="top" wrapText="1"/>
    </xf>
    <xf numFmtId="0" fontId="2" fillId="4" borderId="9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Protection="1"/>
    <xf numFmtId="0" fontId="2" fillId="0" borderId="3" xfId="0" applyNumberFormat="1" applyFont="1" applyFill="1" applyBorder="1" applyAlignment="1" applyProtection="1">
      <alignment horizontal="left"/>
    </xf>
    <xf numFmtId="0" fontId="13" fillId="0" borderId="3" xfId="0" applyNumberFormat="1" applyFont="1" applyFill="1" applyBorder="1" applyProtection="1"/>
    <xf numFmtId="0" fontId="1" fillId="2" borderId="8" xfId="0" applyNumberFormat="1" applyFont="1" applyFill="1" applyBorder="1" applyAlignment="1" applyProtection="1">
      <alignment horizontal="center" vertical="top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justify" vertical="top" wrapText="1"/>
    </xf>
    <xf numFmtId="0" fontId="2" fillId="0" borderId="5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64" fontId="2" fillId="0" borderId="5" xfId="0" applyNumberFormat="1" applyFont="1" applyFill="1" applyBorder="1" applyAlignment="1" applyProtection="1">
      <alignment horizontal="left" vertical="center" wrapText="1"/>
    </xf>
    <xf numFmtId="164" fontId="2" fillId="0" borderId="7" xfId="0" applyNumberFormat="1" applyFont="1" applyFill="1" applyBorder="1" applyAlignment="1" applyProtection="1">
      <alignment horizontal="left" vertical="center" wrapText="1"/>
    </xf>
    <xf numFmtId="164" fontId="2" fillId="0" borderId="6" xfId="0" applyNumberFormat="1" applyFont="1" applyFill="1" applyBorder="1" applyAlignment="1" applyProtection="1">
      <alignment horizontal="left" vertical="center" wrapText="1"/>
    </xf>
    <xf numFmtId="164" fontId="2" fillId="0" borderId="3" xfId="0" applyNumberFormat="1" applyFont="1" applyFill="1" applyBorder="1" applyAlignment="1" applyProtection="1">
      <alignment vertical="center" wrapText="1"/>
    </xf>
    <xf numFmtId="0" fontId="5" fillId="0" borderId="8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2" fillId="0" borderId="9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Protection="1"/>
    <xf numFmtId="0" fontId="13" fillId="0" borderId="3" xfId="0" applyNumberFormat="1" applyFont="1" applyFill="1" applyBorder="1" applyAlignment="1" applyProtection="1">
      <alignment vertical="top" wrapText="1"/>
    </xf>
    <xf numFmtId="0" fontId="17" fillId="0" borderId="3" xfId="2" applyNumberFormat="1" applyFill="1" applyBorder="1" applyProtection="1"/>
    <xf numFmtId="0" fontId="13" fillId="0" borderId="5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left"/>
    </xf>
    <xf numFmtId="0" fontId="13" fillId="0" borderId="6" xfId="0" applyNumberFormat="1" applyFont="1" applyFill="1" applyBorder="1" applyAlignment="1" applyProtection="1">
      <alignment horizontal="left"/>
    </xf>
    <xf numFmtId="0" fontId="1" fillId="2" borderId="5" xfId="0" applyNumberFormat="1" applyFont="1" applyFill="1" applyBorder="1" applyAlignment="1" applyProtection="1">
      <alignment horizontal="center" vertical="top" wrapText="1"/>
    </xf>
    <xf numFmtId="0" fontId="1" fillId="2" borderId="7" xfId="0" applyNumberFormat="1" applyFont="1" applyFill="1" applyBorder="1" applyAlignment="1" applyProtection="1">
      <alignment horizontal="center" vertical="top" wrapText="1"/>
    </xf>
    <xf numFmtId="0" fontId="1" fillId="2" borderId="6" xfId="0" applyNumberFormat="1" applyFont="1" applyFill="1" applyBorder="1" applyAlignment="1" applyProtection="1">
      <alignment horizontal="center" vertical="top" wrapText="1"/>
    </xf>
    <xf numFmtId="0" fontId="1" fillId="2" borderId="13" xfId="0" applyNumberFormat="1" applyFont="1" applyFill="1" applyBorder="1" applyAlignment="1" applyProtection="1">
      <alignment horizontal="center" vertical="top" wrapText="1"/>
    </xf>
    <xf numFmtId="0" fontId="5" fillId="0" borderId="8" xfId="0" applyNumberFormat="1" applyFont="1" applyFill="1" applyBorder="1" applyAlignment="1" applyProtection="1">
      <alignment horizontal="justify" vertical="top" wrapText="1"/>
    </xf>
    <xf numFmtId="0" fontId="1" fillId="2" borderId="12" xfId="0" applyNumberFormat="1" applyFont="1" applyFill="1" applyBorder="1" applyAlignment="1" applyProtection="1">
      <alignment horizontal="center" vertical="top" wrapText="1"/>
    </xf>
    <xf numFmtId="0" fontId="1" fillId="2" borderId="11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left" vertical="center" wrapText="1" indent="2"/>
    </xf>
    <xf numFmtId="0" fontId="0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1" fillId="0" borderId="8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0" fontId="11" fillId="0" borderId="3" xfId="0" applyNumberFormat="1" applyFont="1" applyFill="1" applyBorder="1" applyAlignment="1" applyProtection="1">
      <alignment horizontal="center" vertical="top" wrapText="1"/>
    </xf>
    <xf numFmtId="0" fontId="11" fillId="0" borderId="5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/>
    </xf>
    <xf numFmtId="0" fontId="11" fillId="0" borderId="7" xfId="0" applyNumberFormat="1" applyFont="1" applyFill="1" applyBorder="1" applyAlignment="1" applyProtection="1">
      <alignment horizontal="center"/>
    </xf>
    <xf numFmtId="0" fontId="1" fillId="4" borderId="3" xfId="0" applyNumberFormat="1" applyFont="1" applyFill="1" applyBorder="1" applyAlignment="1" applyProtection="1">
      <alignment horizontal="center"/>
    </xf>
  </cellXfs>
  <cellStyles count="3">
    <cellStyle name="Гиперссылка" xfId="2" builtinId="8"/>
    <cellStyle name="Обычный" xfId="0" builtinId="0"/>
    <cellStyle name="Плохой" xfId="1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k_kommunar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0"/>
  <sheetViews>
    <sheetView zoomScale="80" zoomScaleNormal="80" workbookViewId="0">
      <selection activeCell="D225" sqref="D225"/>
    </sheetView>
  </sheetViews>
  <sheetFormatPr defaultRowHeight="15" x14ac:dyDescent="0.25"/>
  <cols>
    <col min="1" max="1" width="11.28515625" customWidth="1"/>
    <col min="2" max="2" width="50.5703125" customWidth="1"/>
    <col min="3" max="3" width="22.85546875" customWidth="1"/>
    <col min="4" max="4" width="15.28515625" customWidth="1"/>
    <col min="5" max="5" width="41" customWidth="1"/>
    <col min="6" max="7" width="9.140625" hidden="1" customWidth="1"/>
    <col min="8" max="8" width="10.42578125" hidden="1" customWidth="1"/>
    <col min="9" max="11" width="9.140625" hidden="1" customWidth="1"/>
  </cols>
  <sheetData>
    <row r="1" spans="1:8" ht="15" customHeight="1" x14ac:dyDescent="0.25">
      <c r="A1" s="109" t="s">
        <v>106</v>
      </c>
      <c r="B1" s="109"/>
      <c r="C1" s="109"/>
      <c r="D1" s="109"/>
      <c r="E1" s="109"/>
    </row>
    <row r="2" spans="1:8" ht="15" customHeight="1" x14ac:dyDescent="0.25">
      <c r="A2" s="109" t="str">
        <f>"на 1 июля "&amp;H3&amp;" года"</f>
        <v>на 1 июля 2022 года</v>
      </c>
      <c r="B2" s="109"/>
      <c r="C2" s="109"/>
      <c r="D2" s="109"/>
      <c r="E2" s="109"/>
      <c r="H2" t="s">
        <v>107</v>
      </c>
    </row>
    <row r="3" spans="1:8" ht="15" customHeight="1" x14ac:dyDescent="0.25">
      <c r="A3" s="109" t="s">
        <v>108</v>
      </c>
      <c r="B3" s="109"/>
      <c r="C3" s="109"/>
      <c r="D3" s="109"/>
      <c r="E3" s="109"/>
      <c r="H3">
        <f>H2+1</f>
        <v>2022</v>
      </c>
    </row>
    <row r="4" spans="1:8" x14ac:dyDescent="0.25">
      <c r="A4" s="108" t="s">
        <v>109</v>
      </c>
      <c r="B4" s="108"/>
      <c r="C4" s="108"/>
      <c r="D4" s="108"/>
      <c r="E4" s="108"/>
    </row>
    <row r="5" spans="1:8" ht="15" customHeight="1" x14ac:dyDescent="0.25">
      <c r="A5" s="109" t="s">
        <v>110</v>
      </c>
      <c r="B5" s="109"/>
      <c r="C5" s="109"/>
      <c r="D5" s="109"/>
      <c r="E5" s="109"/>
    </row>
    <row r="6" spans="1:8" x14ac:dyDescent="0.25">
      <c r="A6" s="108" t="s">
        <v>111</v>
      </c>
      <c r="B6" s="108"/>
      <c r="C6" s="108"/>
      <c r="D6" s="108"/>
      <c r="E6" s="108"/>
    </row>
    <row r="7" spans="1:8" x14ac:dyDescent="0.25">
      <c r="A7" s="4"/>
      <c r="B7" s="4"/>
      <c r="C7" s="4"/>
      <c r="D7" s="4"/>
      <c r="E7" s="4"/>
    </row>
    <row r="8" spans="1:8" ht="15.75" x14ac:dyDescent="0.25">
      <c r="A8" s="119" t="str">
        <f>"Административный центр "&amp;H8</f>
        <v>Административный центр п. Красный Коммунар</v>
      </c>
      <c r="B8" s="119"/>
      <c r="H8" t="s">
        <v>112</v>
      </c>
    </row>
    <row r="10" spans="1:8" ht="16.5" customHeight="1" x14ac:dyDescent="0.25">
      <c r="A10" s="13" t="s">
        <v>1</v>
      </c>
      <c r="B10" s="103" t="s">
        <v>113</v>
      </c>
      <c r="C10" s="103"/>
      <c r="D10" s="103" t="s">
        <v>114</v>
      </c>
      <c r="E10" s="103"/>
    </row>
    <row r="11" spans="1:8" ht="18" hidden="1" customHeight="1" x14ac:dyDescent="0.25">
      <c r="A11" s="9"/>
      <c r="B11" s="9"/>
      <c r="C11" s="9"/>
      <c r="D11" s="9"/>
      <c r="E11" s="9"/>
    </row>
    <row r="12" spans="1:8" ht="15.75" customHeight="1" x14ac:dyDescent="0.25">
      <c r="A12" s="10">
        <f>A11+1</f>
        <v>1</v>
      </c>
      <c r="B12" s="11" t="s">
        <v>115</v>
      </c>
      <c r="C12" s="11" t="s">
        <v>116</v>
      </c>
      <c r="D12" s="104" t="s">
        <v>117</v>
      </c>
      <c r="E12" s="104"/>
      <c r="F12">
        <v>1</v>
      </c>
    </row>
    <row r="13" spans="1:8" ht="15.75" x14ac:dyDescent="0.25">
      <c r="A13" s="10">
        <f>A12+1</f>
        <v>2</v>
      </c>
      <c r="B13" s="11" t="s">
        <v>118</v>
      </c>
      <c r="C13" s="11" t="s">
        <v>119</v>
      </c>
      <c r="D13" s="106">
        <v>4424</v>
      </c>
      <c r="E13" s="107"/>
    </row>
    <row r="14" spans="1:8" ht="15.75" customHeight="1" x14ac:dyDescent="0.25">
      <c r="A14" s="6"/>
      <c r="B14" s="7"/>
      <c r="C14" s="7"/>
      <c r="D14" s="7"/>
    </row>
    <row r="15" spans="1:8" ht="15.75" customHeight="1" x14ac:dyDescent="0.25">
      <c r="A15" s="6"/>
      <c r="B15" s="7"/>
      <c r="C15" s="7"/>
      <c r="D15" s="7"/>
    </row>
    <row r="16" spans="1:8" ht="15.75" customHeight="1" x14ac:dyDescent="0.25">
      <c r="A16" s="101" t="s">
        <v>120</v>
      </c>
      <c r="B16" s="105"/>
      <c r="C16" s="105"/>
      <c r="D16" s="105"/>
      <c r="E16" s="105"/>
      <c r="H16" t="s">
        <v>86</v>
      </c>
    </row>
    <row r="17" spans="1:8" ht="15.75" customHeight="1" x14ac:dyDescent="0.25">
      <c r="A17" s="104" t="s">
        <v>121</v>
      </c>
      <c r="B17" s="104"/>
      <c r="C17" s="104" t="str">
        <f>H17</f>
        <v>Оглоблина Ксения Николаевна</v>
      </c>
      <c r="D17" s="104"/>
      <c r="E17" s="104"/>
      <c r="H17" t="s">
        <v>122</v>
      </c>
    </row>
    <row r="18" spans="1:8" ht="15.75" customHeight="1" x14ac:dyDescent="0.25">
      <c r="A18" s="104" t="s">
        <v>123</v>
      </c>
      <c r="B18" s="104"/>
      <c r="C18" s="104" t="str">
        <f t="shared" ref="C18:C23" si="0">H18</f>
        <v>Глава муниципального образования Краснокоммунарский поссовет Сакмарского района Оренбургской области</v>
      </c>
      <c r="D18" s="104"/>
      <c r="E18" s="104"/>
      <c r="H18" t="s">
        <v>124</v>
      </c>
    </row>
    <row r="19" spans="1:8" ht="15.75" customHeight="1" x14ac:dyDescent="0.25">
      <c r="A19" s="104" t="s">
        <v>125</v>
      </c>
      <c r="B19" s="104"/>
      <c r="C19" s="104" t="str">
        <f t="shared" si="0"/>
        <v>по конкурсу</v>
      </c>
      <c r="D19" s="104"/>
      <c r="E19" s="104"/>
      <c r="H19" t="s">
        <v>126</v>
      </c>
    </row>
    <row r="20" spans="1:8" ht="15.75" customHeight="1" x14ac:dyDescent="0.25">
      <c r="A20" s="104" t="s">
        <v>127</v>
      </c>
      <c r="B20" s="104"/>
      <c r="C20" s="110">
        <v>44153</v>
      </c>
      <c r="D20" s="111"/>
      <c r="E20" s="112"/>
      <c r="H20" t="s">
        <v>128</v>
      </c>
    </row>
    <row r="21" spans="1:8" ht="15.75" customHeight="1" x14ac:dyDescent="0.25">
      <c r="A21" s="104" t="s">
        <v>129</v>
      </c>
      <c r="B21" s="104"/>
      <c r="C21" s="104" t="str">
        <f t="shared" si="0"/>
        <v>№ 17</v>
      </c>
      <c r="D21" s="104"/>
      <c r="E21" s="104"/>
      <c r="H21" t="s">
        <v>130</v>
      </c>
    </row>
    <row r="22" spans="1:8" ht="15.75" customHeight="1" x14ac:dyDescent="0.25">
      <c r="A22" s="104" t="s">
        <v>131</v>
      </c>
      <c r="B22" s="104"/>
      <c r="C22" s="113" t="str">
        <f t="shared" si="0"/>
        <v>2020-11-16</v>
      </c>
      <c r="D22" s="113"/>
      <c r="E22" s="113"/>
      <c r="H22" t="s">
        <v>132</v>
      </c>
    </row>
    <row r="23" spans="1:8" ht="15.75" customHeight="1" x14ac:dyDescent="0.25">
      <c r="A23" s="104" t="s">
        <v>133</v>
      </c>
      <c r="B23" s="104"/>
      <c r="C23" s="104" t="str">
        <f t="shared" si="0"/>
        <v>8(35331)2-72-00</v>
      </c>
      <c r="D23" s="104"/>
      <c r="E23" s="104"/>
      <c r="H23" t="s">
        <v>134</v>
      </c>
    </row>
    <row r="24" spans="1:8" ht="15.75" customHeight="1" x14ac:dyDescent="0.25">
      <c r="A24" s="6"/>
      <c r="B24" s="7"/>
      <c r="C24" s="7"/>
      <c r="D24" s="7"/>
      <c r="H24">
        <v>1</v>
      </c>
    </row>
    <row r="25" spans="1:8" ht="16.5" customHeight="1" x14ac:dyDescent="0.25">
      <c r="A25" s="101" t="s">
        <v>135</v>
      </c>
      <c r="B25" s="101"/>
      <c r="C25" s="101"/>
      <c r="D25" s="101"/>
      <c r="E25" s="101"/>
      <c r="H25" t="s">
        <v>86</v>
      </c>
    </row>
    <row r="26" spans="1:8" ht="30.75" customHeight="1" x14ac:dyDescent="0.25">
      <c r="A26" s="102" t="s">
        <v>136</v>
      </c>
      <c r="B26" s="102"/>
      <c r="C26" s="120" t="str">
        <f>H26</f>
        <v>Администрация муниципального образования Краснокоммунарский поссовет Сакмарского района Оренбургской Области</v>
      </c>
      <c r="D26" s="120"/>
      <c r="E26" s="120"/>
      <c r="H26" t="s">
        <v>137</v>
      </c>
    </row>
    <row r="27" spans="1:8" ht="30.75" customHeight="1" x14ac:dyDescent="0.25">
      <c r="A27" s="102" t="s">
        <v>138</v>
      </c>
      <c r="B27" s="102"/>
      <c r="C27" s="120" t="str">
        <f t="shared" ref="C27:C28" si="1">H27</f>
        <v>461430, Оренбургская область, Сакмарский район,  п. Красный Коммунар, ул. Луначарского, д. 55</v>
      </c>
      <c r="D27" s="120"/>
      <c r="E27" s="120"/>
      <c r="H27" t="s">
        <v>139</v>
      </c>
    </row>
    <row r="28" spans="1:8" ht="30" customHeight="1" x14ac:dyDescent="0.25">
      <c r="A28" s="102" t="s">
        <v>140</v>
      </c>
      <c r="B28" s="102"/>
      <c r="C28" s="120" t="str">
        <f t="shared" si="1"/>
        <v>461430, Оренбургская область, Сакмарский район,  п. Красный Коммунар, ул. Луначарского, д. 55</v>
      </c>
      <c r="D28" s="120"/>
      <c r="E28" s="120"/>
      <c r="H28" t="s">
        <v>139</v>
      </c>
    </row>
    <row r="29" spans="1:8" ht="15.75" customHeight="1" x14ac:dyDescent="0.25">
      <c r="A29" s="104" t="s">
        <v>141</v>
      </c>
      <c r="B29" s="104"/>
      <c r="C29" s="122">
        <v>10</v>
      </c>
      <c r="D29" s="123"/>
      <c r="E29" s="124"/>
      <c r="H29" t="s">
        <v>142</v>
      </c>
    </row>
    <row r="30" spans="1:8" ht="15.75" customHeight="1" x14ac:dyDescent="0.25">
      <c r="A30" s="132" t="s">
        <v>143</v>
      </c>
      <c r="B30" s="132"/>
      <c r="C30" s="94"/>
      <c r="D30" s="94"/>
      <c r="E30" s="94"/>
      <c r="H30" t="s">
        <v>144</v>
      </c>
    </row>
    <row r="31" spans="1:8" ht="15.75" customHeight="1" x14ac:dyDescent="0.25">
      <c r="A31" s="104" t="s">
        <v>145</v>
      </c>
      <c r="B31" s="104"/>
      <c r="C31" s="94" t="str">
        <f>H30</f>
        <v>5</v>
      </c>
      <c r="D31" s="94"/>
      <c r="E31" s="94"/>
      <c r="H31" t="s">
        <v>144</v>
      </c>
    </row>
    <row r="32" spans="1:8" ht="15.75" customHeight="1" x14ac:dyDescent="0.25">
      <c r="A32" s="104" t="s">
        <v>146</v>
      </c>
      <c r="B32" s="104"/>
      <c r="C32" s="94" t="str">
        <f>H31</f>
        <v>5</v>
      </c>
      <c r="D32" s="94"/>
      <c r="E32" s="94"/>
      <c r="H32" t="s">
        <v>147</v>
      </c>
    </row>
    <row r="33" spans="1:8" ht="15.75" customHeight="1" x14ac:dyDescent="0.25">
      <c r="A33" s="104" t="s">
        <v>148</v>
      </c>
      <c r="B33" s="104"/>
      <c r="C33" s="121" t="s">
        <v>967</v>
      </c>
      <c r="D33" s="94"/>
      <c r="E33" s="94"/>
      <c r="H33" t="s">
        <v>149</v>
      </c>
    </row>
    <row r="34" spans="1:8" ht="32.25" customHeight="1" x14ac:dyDescent="0.25">
      <c r="A34" s="102" t="s">
        <v>150</v>
      </c>
      <c r="B34" s="102"/>
      <c r="C34" s="94" t="s">
        <v>968</v>
      </c>
      <c r="D34" s="94"/>
      <c r="E34" s="94"/>
      <c r="H34">
        <v>1</v>
      </c>
    </row>
    <row r="36" spans="1:8" ht="15.75" x14ac:dyDescent="0.25">
      <c r="A36" s="101" t="s">
        <v>151</v>
      </c>
      <c r="B36" s="101"/>
      <c r="C36" s="101"/>
      <c r="D36" s="101"/>
      <c r="E36" s="101"/>
      <c r="H36" t="s">
        <v>86</v>
      </c>
    </row>
    <row r="37" spans="1:8" ht="33.75" customHeight="1" x14ac:dyDescent="0.25">
      <c r="A37" s="102" t="s">
        <v>152</v>
      </c>
      <c r="B37" s="102"/>
      <c r="C37" s="102" t="str">
        <f>H37</f>
        <v>Совет депутатов МО Краснокоммунарский поссовет</v>
      </c>
      <c r="D37" s="102"/>
      <c r="E37" s="102"/>
      <c r="H37" t="s">
        <v>153</v>
      </c>
    </row>
    <row r="38" spans="1:8" ht="15.75" x14ac:dyDescent="0.25">
      <c r="A38" s="92" t="s">
        <v>154</v>
      </c>
      <c r="B38" s="92"/>
      <c r="C38" s="92" t="str">
        <f t="shared" ref="C38:C42" si="2">H38</f>
        <v>2020-09-13</v>
      </c>
      <c r="D38" s="92"/>
      <c r="E38" s="92"/>
      <c r="H38" t="s">
        <v>155</v>
      </c>
    </row>
    <row r="39" spans="1:8" ht="15.75" x14ac:dyDescent="0.25">
      <c r="A39" s="92" t="s">
        <v>156</v>
      </c>
      <c r="B39" s="92"/>
      <c r="C39" s="92" t="str">
        <f t="shared" si="2"/>
        <v>10</v>
      </c>
      <c r="D39" s="92"/>
      <c r="E39" s="92"/>
      <c r="H39" t="s">
        <v>157</v>
      </c>
    </row>
    <row r="40" spans="1:8" ht="15.75" x14ac:dyDescent="0.25">
      <c r="A40" s="92" t="s">
        <v>158</v>
      </c>
      <c r="B40" s="92"/>
      <c r="C40" s="98">
        <v>10</v>
      </c>
      <c r="D40" s="99"/>
      <c r="E40" s="100"/>
      <c r="H40" t="s">
        <v>159</v>
      </c>
    </row>
    <row r="41" spans="1:8" ht="15.75" x14ac:dyDescent="0.25">
      <c r="A41" s="92" t="s">
        <v>160</v>
      </c>
      <c r="B41" s="92"/>
      <c r="C41" s="92" t="str">
        <f t="shared" si="2"/>
        <v>0</v>
      </c>
      <c r="D41" s="92"/>
      <c r="E41" s="92"/>
      <c r="H41" t="s">
        <v>105</v>
      </c>
    </row>
    <row r="42" spans="1:8" ht="15.75" x14ac:dyDescent="0.25">
      <c r="A42" s="92" t="s">
        <v>161</v>
      </c>
      <c r="B42" s="92"/>
      <c r="C42" s="92" t="str">
        <f t="shared" si="2"/>
        <v>Шарыгин Александр Сергеевич</v>
      </c>
      <c r="D42" s="92"/>
      <c r="E42" s="92"/>
      <c r="H42" t="s">
        <v>162</v>
      </c>
    </row>
    <row r="43" spans="1:8" ht="15.75" x14ac:dyDescent="0.25">
      <c r="A43" s="92" t="s">
        <v>163</v>
      </c>
      <c r="B43" s="92"/>
      <c r="C43" s="93" t="str">
        <f>IF(H43&gt;0,H43,"-")</f>
        <v>8(35331)2-72-00</v>
      </c>
      <c r="D43" s="93"/>
      <c r="E43" s="93"/>
      <c r="H43" t="s">
        <v>134</v>
      </c>
    </row>
    <row r="44" spans="1:8" ht="15.75" x14ac:dyDescent="0.25">
      <c r="A44" s="92" t="s">
        <v>164</v>
      </c>
      <c r="B44" s="92"/>
      <c r="C44" s="93" t="str">
        <f t="shared" ref="C44:C46" si="3">IF(H44&gt;0,H44,"-")</f>
        <v>461430, Оренбургская область, Сакмарский район,  п. Красный Коммунар, ул. Луначарского, д. 55</v>
      </c>
      <c r="D44" s="93"/>
      <c r="E44" s="93"/>
      <c r="H44" t="s">
        <v>139</v>
      </c>
    </row>
    <row r="45" spans="1:8" ht="15.75" x14ac:dyDescent="0.25">
      <c r="A45" s="92" t="s">
        <v>165</v>
      </c>
      <c r="B45" s="92"/>
      <c r="C45" s="93" t="str">
        <f t="shared" si="3"/>
        <v>461430, Оренбургская область, Сакмарский район,  п. Красный Коммунар, ул. Луначарского, д. 55</v>
      </c>
      <c r="D45" s="93"/>
      <c r="E45" s="93"/>
      <c r="H45" t="s">
        <v>139</v>
      </c>
    </row>
    <row r="46" spans="1:8" ht="15.75" x14ac:dyDescent="0.25">
      <c r="A46" s="92" t="s">
        <v>166</v>
      </c>
      <c r="B46" s="92"/>
      <c r="C46" s="93" t="str">
        <f t="shared" si="3"/>
        <v>Kk_kommunar@mail.ru</v>
      </c>
      <c r="D46" s="93"/>
      <c r="E46" s="93"/>
      <c r="H46" t="s">
        <v>147</v>
      </c>
    </row>
    <row r="47" spans="1:8" x14ac:dyDescent="0.25">
      <c r="H47">
        <v>1</v>
      </c>
    </row>
    <row r="49" spans="1:8" ht="16.149999999999999" customHeight="1" x14ac:dyDescent="0.25">
      <c r="A49" s="13" t="s">
        <v>1</v>
      </c>
      <c r="B49" s="13" t="s">
        <v>167</v>
      </c>
      <c r="C49" s="13" t="s">
        <v>168</v>
      </c>
      <c r="D49" s="13" t="s">
        <v>169</v>
      </c>
      <c r="E49" s="13" t="s">
        <v>170</v>
      </c>
    </row>
    <row r="50" spans="1:8" ht="20.25" customHeight="1" x14ac:dyDescent="0.25">
      <c r="A50" s="14" t="s">
        <v>171</v>
      </c>
      <c r="B50" s="96" t="s">
        <v>172</v>
      </c>
      <c r="C50" s="96"/>
      <c r="D50" s="96"/>
      <c r="E50" s="96"/>
    </row>
    <row r="51" spans="1:8" ht="16.149999999999999" customHeight="1" x14ac:dyDescent="0.25">
      <c r="A51" s="15" t="s">
        <v>173</v>
      </c>
      <c r="B51" s="16" t="s">
        <v>174</v>
      </c>
      <c r="C51" s="17" t="s">
        <v>175</v>
      </c>
      <c r="D51" s="17">
        <v>1537.4</v>
      </c>
      <c r="E51" s="17"/>
      <c r="H51">
        <v>0</v>
      </c>
    </row>
    <row r="52" spans="1:8" ht="16.149999999999999" customHeight="1" x14ac:dyDescent="0.25">
      <c r="A52" s="15"/>
      <c r="B52" s="18" t="s">
        <v>143</v>
      </c>
      <c r="C52" s="17"/>
      <c r="D52" s="17"/>
      <c r="E52" s="17"/>
    </row>
    <row r="53" spans="1:8" ht="16.149999999999999" customHeight="1" x14ac:dyDescent="0.25">
      <c r="A53" s="15" t="s">
        <v>176</v>
      </c>
      <c r="B53" s="16" t="s">
        <v>177</v>
      </c>
      <c r="C53" s="17" t="s">
        <v>175</v>
      </c>
      <c r="D53" s="17">
        <v>1197.3</v>
      </c>
      <c r="E53" s="17"/>
    </row>
    <row r="54" spans="1:8" ht="16.149999999999999" customHeight="1" x14ac:dyDescent="0.25">
      <c r="A54" s="15"/>
      <c r="B54" s="18" t="s">
        <v>178</v>
      </c>
      <c r="C54" s="17"/>
      <c r="D54" s="17"/>
      <c r="E54" s="17"/>
    </row>
    <row r="55" spans="1:8" ht="16.149999999999999" customHeight="1" x14ac:dyDescent="0.25">
      <c r="A55" s="15" t="s">
        <v>179</v>
      </c>
      <c r="B55" s="16" t="s">
        <v>180</v>
      </c>
      <c r="C55" s="17" t="s">
        <v>175</v>
      </c>
      <c r="D55" s="17">
        <v>806.3</v>
      </c>
      <c r="E55" s="17"/>
    </row>
    <row r="56" spans="1:8" ht="16.149999999999999" customHeight="1" x14ac:dyDescent="0.25">
      <c r="A56" s="15" t="s">
        <v>181</v>
      </c>
      <c r="B56" s="16" t="s">
        <v>182</v>
      </c>
      <c r="C56" s="17" t="s">
        <v>175</v>
      </c>
      <c r="D56" s="17">
        <v>75.7</v>
      </c>
      <c r="E56" s="17"/>
    </row>
    <row r="57" spans="1:8" ht="16.149999999999999" customHeight="1" x14ac:dyDescent="0.25">
      <c r="A57" s="45" t="s">
        <v>183</v>
      </c>
      <c r="B57" s="16" t="s">
        <v>184</v>
      </c>
      <c r="C57" s="17" t="s">
        <v>175</v>
      </c>
      <c r="D57" s="17">
        <v>268</v>
      </c>
      <c r="E57" s="17"/>
    </row>
    <row r="58" spans="1:8" ht="16.149999999999999" customHeight="1" x14ac:dyDescent="0.25">
      <c r="A58" s="45" t="s">
        <v>185</v>
      </c>
      <c r="B58" s="85" t="s">
        <v>186</v>
      </c>
      <c r="C58" s="43" t="s">
        <v>175</v>
      </c>
      <c r="D58" s="43">
        <v>47.3</v>
      </c>
      <c r="E58" s="43"/>
    </row>
    <row r="59" spans="1:8" ht="16.149999999999999" customHeight="1" x14ac:dyDescent="0.25">
      <c r="A59" s="15" t="s">
        <v>187</v>
      </c>
      <c r="B59" s="16" t="s">
        <v>188</v>
      </c>
      <c r="C59" s="17" t="s">
        <v>175</v>
      </c>
      <c r="D59" s="43">
        <v>161.19999999999999</v>
      </c>
      <c r="E59" s="17"/>
    </row>
    <row r="60" spans="1:8" ht="80.25" customHeight="1" x14ac:dyDescent="0.25">
      <c r="A60" s="15" t="s">
        <v>189</v>
      </c>
      <c r="B60" s="16" t="s">
        <v>190</v>
      </c>
      <c r="C60" s="17" t="s">
        <v>175</v>
      </c>
      <c r="D60" s="43">
        <v>172.2</v>
      </c>
      <c r="E60" s="17"/>
    </row>
    <row r="61" spans="1:8" ht="21.75" customHeight="1" x14ac:dyDescent="0.25">
      <c r="A61" s="15" t="s">
        <v>191</v>
      </c>
      <c r="B61" s="16" t="s">
        <v>192</v>
      </c>
      <c r="C61" s="17" t="s">
        <v>175</v>
      </c>
      <c r="D61" s="43">
        <v>6.3</v>
      </c>
      <c r="E61" s="17"/>
    </row>
    <row r="62" spans="1:8" ht="51.75" customHeight="1" x14ac:dyDescent="0.25">
      <c r="A62" s="15" t="s">
        <v>193</v>
      </c>
      <c r="B62" s="16" t="s">
        <v>194</v>
      </c>
      <c r="C62" s="17" t="s">
        <v>175</v>
      </c>
      <c r="D62" s="43">
        <f t="shared" ref="D62:D64" si="4">H60</f>
        <v>0</v>
      </c>
      <c r="E62" s="19" t="s">
        <v>195</v>
      </c>
    </row>
    <row r="63" spans="1:8" ht="16.149999999999999" customHeight="1" x14ac:dyDescent="0.25">
      <c r="A63" s="15" t="s">
        <v>196</v>
      </c>
      <c r="B63" s="16" t="s">
        <v>197</v>
      </c>
      <c r="C63" s="17" t="s">
        <v>175</v>
      </c>
      <c r="D63" s="43">
        <f t="shared" si="4"/>
        <v>0</v>
      </c>
      <c r="E63" s="17"/>
    </row>
    <row r="64" spans="1:8" ht="16.149999999999999" customHeight="1" x14ac:dyDescent="0.25">
      <c r="A64" s="15" t="s">
        <v>198</v>
      </c>
      <c r="B64" s="16" t="s">
        <v>199</v>
      </c>
      <c r="C64" s="17" t="s">
        <v>175</v>
      </c>
      <c r="D64" s="43">
        <f t="shared" si="4"/>
        <v>0</v>
      </c>
      <c r="E64" s="17"/>
    </row>
    <row r="65" spans="1:8" ht="31.9" customHeight="1" x14ac:dyDescent="0.25">
      <c r="A65" s="15" t="s">
        <v>200</v>
      </c>
      <c r="B65" s="16" t="s">
        <v>201</v>
      </c>
      <c r="C65" s="17" t="s">
        <v>202</v>
      </c>
      <c r="D65" s="17">
        <v>2</v>
      </c>
      <c r="E65" s="17"/>
    </row>
    <row r="66" spans="1:8" ht="20.25" customHeight="1" x14ac:dyDescent="0.25">
      <c r="A66" s="14" t="s">
        <v>204</v>
      </c>
      <c r="B66" s="96" t="s">
        <v>205</v>
      </c>
      <c r="C66" s="96"/>
      <c r="D66" s="96"/>
      <c r="E66" s="96"/>
    </row>
    <row r="67" spans="1:8" ht="35.25" customHeight="1" x14ac:dyDescent="0.25">
      <c r="A67" s="15" t="s">
        <v>206</v>
      </c>
      <c r="B67" s="16" t="s">
        <v>207</v>
      </c>
      <c r="C67" s="17" t="s">
        <v>208</v>
      </c>
      <c r="D67" s="17">
        <v>4475</v>
      </c>
      <c r="E67" s="17"/>
      <c r="H67">
        <v>0</v>
      </c>
    </row>
    <row r="68" spans="1:8" ht="18" customHeight="1" x14ac:dyDescent="0.25">
      <c r="A68" s="15"/>
      <c r="B68" s="18" t="s">
        <v>143</v>
      </c>
      <c r="C68" s="17"/>
      <c r="D68" s="17"/>
      <c r="E68" s="17"/>
    </row>
    <row r="69" spans="1:8" ht="20.25" customHeight="1" x14ac:dyDescent="0.25">
      <c r="A69" s="15" t="s">
        <v>209</v>
      </c>
      <c r="B69" s="16" t="s">
        <v>210</v>
      </c>
      <c r="C69" s="17" t="s">
        <v>208</v>
      </c>
      <c r="D69" s="17">
        <v>864</v>
      </c>
      <c r="E69" s="17"/>
    </row>
    <row r="70" spans="1:8" ht="16.5" customHeight="1" x14ac:dyDescent="0.25">
      <c r="A70" s="15" t="s">
        <v>211</v>
      </c>
      <c r="B70" s="16" t="s">
        <v>212</v>
      </c>
      <c r="C70" s="17" t="s">
        <v>208</v>
      </c>
      <c r="D70" s="17">
        <v>2382</v>
      </c>
      <c r="E70" s="17"/>
    </row>
    <row r="71" spans="1:8" ht="16.149999999999999" customHeight="1" x14ac:dyDescent="0.25">
      <c r="A71" s="15" t="s">
        <v>213</v>
      </c>
      <c r="B71" s="16" t="s">
        <v>214</v>
      </c>
      <c r="C71" s="17" t="s">
        <v>208</v>
      </c>
      <c r="D71" s="17">
        <v>1278</v>
      </c>
      <c r="E71" s="17"/>
    </row>
    <row r="72" spans="1:8" ht="16.5" customHeight="1" x14ac:dyDescent="0.25">
      <c r="A72" s="15" t="s">
        <v>215</v>
      </c>
      <c r="B72" s="16" t="s">
        <v>216</v>
      </c>
      <c r="C72" s="17" t="s">
        <v>208</v>
      </c>
      <c r="D72" s="17">
        <v>2156</v>
      </c>
      <c r="E72" s="16"/>
    </row>
    <row r="73" spans="1:8" ht="16.149999999999999" customHeight="1" x14ac:dyDescent="0.25">
      <c r="A73" s="15" t="s">
        <v>217</v>
      </c>
      <c r="B73" s="16" t="s">
        <v>218</v>
      </c>
      <c r="C73" s="17" t="s">
        <v>208</v>
      </c>
      <c r="D73" s="17">
        <v>2368</v>
      </c>
      <c r="E73" s="21"/>
    </row>
    <row r="74" spans="1:8" ht="16.149999999999999" customHeight="1" x14ac:dyDescent="0.25">
      <c r="A74" s="15" t="s">
        <v>219</v>
      </c>
      <c r="B74" s="16" t="s">
        <v>220</v>
      </c>
      <c r="C74" s="17" t="s">
        <v>208</v>
      </c>
      <c r="D74" s="17">
        <v>13</v>
      </c>
      <c r="E74" s="17"/>
    </row>
    <row r="75" spans="1:8" ht="16.149999999999999" customHeight="1" x14ac:dyDescent="0.25">
      <c r="A75" s="15" t="s">
        <v>221</v>
      </c>
      <c r="B75" s="16" t="s">
        <v>222</v>
      </c>
      <c r="C75" s="17" t="s">
        <v>208</v>
      </c>
      <c r="D75" s="17">
        <v>24</v>
      </c>
      <c r="E75" s="17"/>
    </row>
    <row r="76" spans="1:8" ht="16.149999999999999" customHeight="1" x14ac:dyDescent="0.25">
      <c r="A76" s="15" t="s">
        <v>223</v>
      </c>
      <c r="B76" s="16" t="s">
        <v>224</v>
      </c>
      <c r="C76" s="17" t="s">
        <v>208</v>
      </c>
      <c r="D76" s="43">
        <v>-9</v>
      </c>
      <c r="E76" s="17"/>
    </row>
    <row r="77" spans="1:8" ht="16.149999999999999" customHeight="1" x14ac:dyDescent="0.25">
      <c r="A77" s="15" t="s">
        <v>225</v>
      </c>
      <c r="B77" s="16" t="s">
        <v>226</v>
      </c>
      <c r="C77" s="17" t="s">
        <v>208</v>
      </c>
      <c r="D77" s="43">
        <v>40</v>
      </c>
      <c r="E77" s="17"/>
    </row>
    <row r="78" spans="1:8" ht="16.149999999999999" customHeight="1" x14ac:dyDescent="0.25">
      <c r="A78" s="15" t="s">
        <v>227</v>
      </c>
      <c r="B78" s="16" t="s">
        <v>228</v>
      </c>
      <c r="C78" s="17" t="s">
        <v>208</v>
      </c>
      <c r="D78" s="17">
        <v>32</v>
      </c>
      <c r="E78" s="17"/>
    </row>
    <row r="79" spans="1:8" ht="16.149999999999999" customHeight="1" x14ac:dyDescent="0.25">
      <c r="A79" s="15" t="s">
        <v>229</v>
      </c>
      <c r="B79" s="16" t="s">
        <v>230</v>
      </c>
      <c r="C79" s="17" t="s">
        <v>208</v>
      </c>
      <c r="D79" s="43">
        <v>8</v>
      </c>
      <c r="E79" s="17"/>
    </row>
    <row r="80" spans="1:8" ht="20.25" customHeight="1" x14ac:dyDescent="0.25">
      <c r="A80" s="22" t="s">
        <v>231</v>
      </c>
      <c r="B80" s="96" t="s">
        <v>232</v>
      </c>
      <c r="C80" s="96"/>
      <c r="D80" s="96"/>
      <c r="E80" s="96"/>
    </row>
    <row r="81" spans="1:8" ht="33" customHeight="1" x14ac:dyDescent="0.25">
      <c r="A81" s="15" t="s">
        <v>233</v>
      </c>
      <c r="B81" s="16" t="s">
        <v>234</v>
      </c>
      <c r="C81" s="17" t="s">
        <v>208</v>
      </c>
      <c r="D81" s="17">
        <v>2054</v>
      </c>
      <c r="E81" s="17"/>
      <c r="H81">
        <v>0</v>
      </c>
    </row>
    <row r="82" spans="1:8" ht="16.149999999999999" customHeight="1" x14ac:dyDescent="0.25">
      <c r="A82" s="15"/>
      <c r="B82" s="18" t="s">
        <v>143</v>
      </c>
      <c r="C82" s="17"/>
      <c r="D82" s="17"/>
      <c r="E82" s="17"/>
    </row>
    <row r="83" spans="1:8" ht="16.149999999999999" customHeight="1" x14ac:dyDescent="0.25">
      <c r="A83" s="15" t="s">
        <v>235</v>
      </c>
      <c r="B83" s="16" t="s">
        <v>236</v>
      </c>
      <c r="C83" s="17" t="s">
        <v>208</v>
      </c>
      <c r="D83" s="17">
        <v>643</v>
      </c>
      <c r="E83" s="23"/>
    </row>
    <row r="84" spans="1:8" ht="16.149999999999999" customHeight="1" x14ac:dyDescent="0.25">
      <c r="A84" s="15"/>
      <c r="B84" s="18" t="s">
        <v>178</v>
      </c>
      <c r="C84" s="17"/>
      <c r="D84" s="17"/>
      <c r="E84" s="23"/>
    </row>
    <row r="85" spans="1:8" ht="16.149999999999999" customHeight="1" x14ac:dyDescent="0.25">
      <c r="A85" s="15" t="s">
        <v>237</v>
      </c>
      <c r="B85" s="16" t="s">
        <v>238</v>
      </c>
      <c r="C85" s="17" t="s">
        <v>208</v>
      </c>
      <c r="D85" s="17">
        <v>269</v>
      </c>
      <c r="E85" s="23"/>
    </row>
    <row r="86" spans="1:8" ht="16.149999999999999" customHeight="1" x14ac:dyDescent="0.25">
      <c r="A86" s="15" t="s">
        <v>239</v>
      </c>
      <c r="B86" s="16" t="s">
        <v>240</v>
      </c>
      <c r="C86" s="17" t="s">
        <v>208</v>
      </c>
      <c r="D86" s="17">
        <v>141</v>
      </c>
      <c r="E86" s="23"/>
    </row>
    <row r="87" spans="1:8" ht="16.149999999999999" customHeight="1" x14ac:dyDescent="0.25">
      <c r="A87" s="15" t="s">
        <v>241</v>
      </c>
      <c r="B87" s="16" t="s">
        <v>242</v>
      </c>
      <c r="C87" s="17" t="s">
        <v>208</v>
      </c>
      <c r="D87" s="17">
        <v>153</v>
      </c>
      <c r="E87" s="23"/>
    </row>
    <row r="88" spans="1:8" ht="18" customHeight="1" x14ac:dyDescent="0.25">
      <c r="A88" s="15" t="s">
        <v>243</v>
      </c>
      <c r="B88" s="16" t="s">
        <v>244</v>
      </c>
      <c r="C88" s="17" t="s">
        <v>208</v>
      </c>
      <c r="D88" s="17">
        <v>80</v>
      </c>
      <c r="E88" s="23"/>
    </row>
    <row r="89" spans="1:8" ht="53.25" customHeight="1" x14ac:dyDescent="0.25">
      <c r="A89" s="15" t="s">
        <v>245</v>
      </c>
      <c r="B89" s="16" t="s">
        <v>246</v>
      </c>
      <c r="C89" s="17" t="s">
        <v>208</v>
      </c>
      <c r="D89" s="17">
        <v>62</v>
      </c>
      <c r="E89" s="19" t="s">
        <v>247</v>
      </c>
    </row>
    <row r="90" spans="1:8" ht="16.149999999999999" customHeight="1" x14ac:dyDescent="0.25">
      <c r="A90" s="15" t="s">
        <v>248</v>
      </c>
      <c r="B90" s="16" t="s">
        <v>249</v>
      </c>
      <c r="C90" s="17" t="s">
        <v>208</v>
      </c>
      <c r="D90" s="17">
        <v>1206</v>
      </c>
      <c r="E90" s="17"/>
    </row>
    <row r="91" spans="1:8" ht="21" customHeight="1" x14ac:dyDescent="0.25">
      <c r="A91" s="22" t="s">
        <v>250</v>
      </c>
      <c r="B91" s="96" t="s">
        <v>251</v>
      </c>
      <c r="C91" s="96"/>
      <c r="D91" s="96"/>
      <c r="E91" s="96"/>
    </row>
    <row r="92" spans="1:8" ht="16.149999999999999" customHeight="1" x14ac:dyDescent="0.25">
      <c r="A92" s="15" t="s">
        <v>252</v>
      </c>
      <c r="B92" s="16" t="s">
        <v>253</v>
      </c>
      <c r="C92" s="17" t="s">
        <v>202</v>
      </c>
      <c r="D92" s="17">
        <v>1638</v>
      </c>
      <c r="E92" s="97" t="s">
        <v>254</v>
      </c>
      <c r="H92">
        <v>0</v>
      </c>
    </row>
    <row r="93" spans="1:8" ht="14.25" customHeight="1" x14ac:dyDescent="0.25">
      <c r="A93" s="15"/>
      <c r="B93" s="18" t="s">
        <v>178</v>
      </c>
      <c r="C93" s="17"/>
      <c r="D93" s="17"/>
      <c r="E93" s="97"/>
      <c r="H93">
        <v>1638</v>
      </c>
    </row>
    <row r="94" spans="1:8" ht="16.5" customHeight="1" x14ac:dyDescent="0.25">
      <c r="A94" s="15" t="s">
        <v>255</v>
      </c>
      <c r="B94" s="16" t="s">
        <v>256</v>
      </c>
      <c r="C94" s="17" t="s">
        <v>202</v>
      </c>
      <c r="D94" s="17">
        <f>H93</f>
        <v>1638</v>
      </c>
      <c r="E94" s="97"/>
      <c r="H94">
        <v>0</v>
      </c>
    </row>
    <row r="95" spans="1:8" ht="18" customHeight="1" x14ac:dyDescent="0.25">
      <c r="A95" s="15" t="s">
        <v>257</v>
      </c>
      <c r="B95" s="16" t="s">
        <v>258</v>
      </c>
      <c r="C95" s="17" t="s">
        <v>202</v>
      </c>
      <c r="D95" s="43">
        <f t="shared" ref="D95:D97" si="5">H94</f>
        <v>0</v>
      </c>
      <c r="E95" s="97"/>
      <c r="H95">
        <v>44</v>
      </c>
    </row>
    <row r="96" spans="1:8" ht="41.25" customHeight="1" x14ac:dyDescent="0.25">
      <c r="A96" s="15" t="s">
        <v>259</v>
      </c>
      <c r="B96" s="16" t="s">
        <v>260</v>
      </c>
      <c r="C96" s="17" t="s">
        <v>202</v>
      </c>
      <c r="D96" s="43">
        <v>23</v>
      </c>
      <c r="E96" s="19" t="s">
        <v>261</v>
      </c>
      <c r="H96">
        <v>51</v>
      </c>
    </row>
    <row r="97" spans="1:8" ht="66" customHeight="1" x14ac:dyDescent="0.25">
      <c r="A97" s="15" t="s">
        <v>262</v>
      </c>
      <c r="B97" s="16" t="s">
        <v>263</v>
      </c>
      <c r="C97" s="17" t="s">
        <v>202</v>
      </c>
      <c r="D97" s="43">
        <f t="shared" si="5"/>
        <v>51</v>
      </c>
      <c r="E97" s="42" t="s">
        <v>264</v>
      </c>
    </row>
    <row r="98" spans="1:8" ht="18.75" customHeight="1" x14ac:dyDescent="0.25">
      <c r="A98" s="15" t="s">
        <v>265</v>
      </c>
      <c r="B98" s="16" t="s">
        <v>266</v>
      </c>
      <c r="C98" s="17" t="s">
        <v>267</v>
      </c>
      <c r="D98" s="17">
        <v>12396.85</v>
      </c>
      <c r="E98" s="17"/>
      <c r="H98" t="s">
        <v>203</v>
      </c>
    </row>
    <row r="99" spans="1:8" ht="17.25" customHeight="1" x14ac:dyDescent="0.25">
      <c r="A99" s="15"/>
      <c r="B99" s="18" t="s">
        <v>143</v>
      </c>
      <c r="C99" s="17"/>
      <c r="D99" s="17"/>
      <c r="E99" s="17"/>
    </row>
    <row r="100" spans="1:8" ht="18" customHeight="1" x14ac:dyDescent="0.25">
      <c r="A100" s="15" t="s">
        <v>268</v>
      </c>
      <c r="B100" s="16" t="s">
        <v>269</v>
      </c>
      <c r="C100" s="17" t="s">
        <v>267</v>
      </c>
      <c r="D100" s="17">
        <v>472.3</v>
      </c>
      <c r="E100" s="17"/>
    </row>
    <row r="101" spans="1:8" ht="30" customHeight="1" x14ac:dyDescent="0.25">
      <c r="A101" s="15" t="s">
        <v>270</v>
      </c>
      <c r="B101" s="16" t="s">
        <v>271</v>
      </c>
      <c r="C101" s="17" t="s">
        <v>267</v>
      </c>
      <c r="D101" s="43">
        <v>3354.2</v>
      </c>
      <c r="E101" s="97" t="s">
        <v>272</v>
      </c>
    </row>
    <row r="102" spans="1:8" ht="16.149999999999999" customHeight="1" x14ac:dyDescent="0.25">
      <c r="A102" s="15" t="s">
        <v>273</v>
      </c>
      <c r="B102" s="16" t="s">
        <v>274</v>
      </c>
      <c r="C102" s="17" t="s">
        <v>267</v>
      </c>
      <c r="D102" s="43">
        <v>8570.2999999999993</v>
      </c>
      <c r="E102" s="97"/>
    </row>
    <row r="103" spans="1:8" ht="16.149999999999999" customHeight="1" x14ac:dyDescent="0.25">
      <c r="A103" s="15" t="s">
        <v>275</v>
      </c>
      <c r="B103" s="16" t="s">
        <v>276</v>
      </c>
      <c r="C103" s="17" t="s">
        <v>267</v>
      </c>
      <c r="D103" s="43">
        <f t="shared" ref="D103" si="6">H102</f>
        <v>0</v>
      </c>
      <c r="E103" s="17"/>
    </row>
    <row r="104" spans="1:8" ht="28.5" customHeight="1" x14ac:dyDescent="0.25">
      <c r="A104" s="15" t="s">
        <v>277</v>
      </c>
      <c r="B104" s="16" t="s">
        <v>278</v>
      </c>
      <c r="C104" s="17" t="s">
        <v>267</v>
      </c>
      <c r="D104" s="17">
        <v>14163.25</v>
      </c>
      <c r="E104" s="42" t="s">
        <v>272</v>
      </c>
      <c r="H104" t="s">
        <v>203</v>
      </c>
    </row>
    <row r="105" spans="1:8" ht="14.25" customHeight="1" x14ac:dyDescent="0.25">
      <c r="A105" s="15"/>
      <c r="B105" s="18" t="s">
        <v>143</v>
      </c>
      <c r="C105" s="17"/>
      <c r="D105" s="17"/>
      <c r="E105" s="17"/>
    </row>
    <row r="106" spans="1:8" ht="27" customHeight="1" x14ac:dyDescent="0.25">
      <c r="A106" s="15" t="s">
        <v>279</v>
      </c>
      <c r="B106" s="16" t="s">
        <v>280</v>
      </c>
      <c r="C106" s="17" t="s">
        <v>267</v>
      </c>
      <c r="D106" s="17">
        <f>H105</f>
        <v>0</v>
      </c>
      <c r="E106" s="19" t="s">
        <v>272</v>
      </c>
    </row>
    <row r="107" spans="1:8" ht="16.149999999999999" customHeight="1" x14ac:dyDescent="0.25">
      <c r="A107" s="15" t="s">
        <v>281</v>
      </c>
      <c r="B107" s="16" t="s">
        <v>282</v>
      </c>
      <c r="C107" s="17" t="s">
        <v>267</v>
      </c>
      <c r="D107" s="43">
        <v>413.5</v>
      </c>
      <c r="E107" s="17"/>
    </row>
    <row r="108" spans="1:8" ht="40.5" customHeight="1" x14ac:dyDescent="0.25">
      <c r="A108" s="15" t="s">
        <v>283</v>
      </c>
      <c r="B108" s="16" t="s">
        <v>284</v>
      </c>
      <c r="C108" s="17" t="s">
        <v>267</v>
      </c>
      <c r="D108" s="43">
        <v>13749.75</v>
      </c>
      <c r="E108" s="42" t="s">
        <v>285</v>
      </c>
    </row>
    <row r="109" spans="1:8" ht="27.75" customHeight="1" x14ac:dyDescent="0.25">
      <c r="A109" s="15" t="s">
        <v>286</v>
      </c>
      <c r="B109" s="16" t="s">
        <v>287</v>
      </c>
      <c r="C109" s="17" t="s">
        <v>267</v>
      </c>
      <c r="D109" s="43">
        <v>-1766.4</v>
      </c>
      <c r="E109" s="19" t="s">
        <v>272</v>
      </c>
      <c r="H109" s="70"/>
    </row>
    <row r="110" spans="1:8" ht="66" customHeight="1" x14ac:dyDescent="0.25">
      <c r="A110" s="15" t="s">
        <v>288</v>
      </c>
      <c r="B110" s="16" t="s">
        <v>289</v>
      </c>
      <c r="C110" s="17" t="s">
        <v>267</v>
      </c>
      <c r="D110" s="17">
        <v>0</v>
      </c>
      <c r="E110" s="19" t="s">
        <v>290</v>
      </c>
    </row>
    <row r="111" spans="1:8" ht="49.5" customHeight="1" x14ac:dyDescent="0.25">
      <c r="A111" s="45" t="s">
        <v>291</v>
      </c>
      <c r="B111" s="44" t="s">
        <v>292</v>
      </c>
      <c r="C111" s="43" t="s">
        <v>202</v>
      </c>
      <c r="D111" s="43">
        <v>0</v>
      </c>
      <c r="E111" s="42"/>
    </row>
    <row r="112" spans="1:8" ht="20.25" customHeight="1" x14ac:dyDescent="0.25">
      <c r="A112" s="22" t="s">
        <v>293</v>
      </c>
      <c r="B112" s="96" t="s">
        <v>294</v>
      </c>
      <c r="C112" s="96"/>
      <c r="D112" s="96"/>
      <c r="E112" s="96"/>
    </row>
    <row r="113" spans="1:8" ht="30.75" customHeight="1" x14ac:dyDescent="0.25">
      <c r="A113" s="15" t="s">
        <v>295</v>
      </c>
      <c r="B113" s="16" t="s">
        <v>296</v>
      </c>
      <c r="C113" s="17" t="s">
        <v>202</v>
      </c>
      <c r="D113" s="24">
        <v>4</v>
      </c>
      <c r="E113" s="19"/>
    </row>
    <row r="114" spans="1:8" ht="19.5" customHeight="1" x14ac:dyDescent="0.25">
      <c r="A114" s="15" t="s">
        <v>297</v>
      </c>
      <c r="B114" s="16" t="s">
        <v>298</v>
      </c>
      <c r="C114" s="17" t="s">
        <v>202</v>
      </c>
      <c r="D114" s="24">
        <v>2</v>
      </c>
      <c r="E114" s="19"/>
    </row>
    <row r="115" spans="1:8" ht="17.25" customHeight="1" x14ac:dyDescent="0.25">
      <c r="A115" s="15" t="s">
        <v>299</v>
      </c>
      <c r="B115" s="25" t="s">
        <v>300</v>
      </c>
      <c r="C115" s="17" t="s">
        <v>301</v>
      </c>
      <c r="D115" s="24"/>
      <c r="E115" s="19"/>
    </row>
    <row r="116" spans="1:8" ht="16.149999999999999" customHeight="1" x14ac:dyDescent="0.25">
      <c r="A116" s="15" t="s">
        <v>302</v>
      </c>
      <c r="B116" s="16" t="s">
        <v>303</v>
      </c>
      <c r="C116" s="17" t="s">
        <v>202</v>
      </c>
      <c r="D116" s="24">
        <v>2</v>
      </c>
      <c r="E116" s="19"/>
    </row>
    <row r="117" spans="1:8" ht="16.5" customHeight="1" x14ac:dyDescent="0.25">
      <c r="A117" s="15" t="s">
        <v>304</v>
      </c>
      <c r="B117" s="16" t="s">
        <v>305</v>
      </c>
      <c r="C117" s="17" t="s">
        <v>202</v>
      </c>
      <c r="D117" s="24" t="str">
        <f>H117</f>
        <v/>
      </c>
      <c r="E117" s="19"/>
      <c r="H117" t="s">
        <v>203</v>
      </c>
    </row>
    <row r="118" spans="1:8" ht="16.149999999999999" customHeight="1" x14ac:dyDescent="0.25">
      <c r="A118" s="15" t="s">
        <v>306</v>
      </c>
      <c r="B118" s="16" t="s">
        <v>307</v>
      </c>
      <c r="C118" s="17" t="s">
        <v>308</v>
      </c>
      <c r="D118" s="24">
        <v>101</v>
      </c>
      <c r="E118" s="19"/>
    </row>
    <row r="119" spans="1:8" ht="16.149999999999999" customHeight="1" x14ac:dyDescent="0.25">
      <c r="A119" s="15"/>
      <c r="B119" s="18" t="s">
        <v>143</v>
      </c>
      <c r="C119" s="17"/>
      <c r="D119" s="24"/>
      <c r="E119" s="19"/>
    </row>
    <row r="120" spans="1:8" ht="31.9" customHeight="1" x14ac:dyDescent="0.25">
      <c r="A120" s="15" t="s">
        <v>309</v>
      </c>
      <c r="B120" s="16" t="s">
        <v>310</v>
      </c>
      <c r="C120" s="17" t="s">
        <v>308</v>
      </c>
      <c r="D120" s="24">
        <f>H119</f>
        <v>0</v>
      </c>
      <c r="E120" s="19"/>
    </row>
    <row r="121" spans="1:8" ht="16.149999999999999" customHeight="1" x14ac:dyDescent="0.25">
      <c r="A121" s="15" t="s">
        <v>311</v>
      </c>
      <c r="B121" s="16" t="s">
        <v>312</v>
      </c>
      <c r="C121" s="17" t="s">
        <v>308</v>
      </c>
      <c r="D121" s="24">
        <v>101</v>
      </c>
      <c r="E121" s="19"/>
    </row>
    <row r="122" spans="1:8" ht="16.149999999999999" customHeight="1" x14ac:dyDescent="0.25">
      <c r="A122" s="15" t="s">
        <v>313</v>
      </c>
      <c r="B122" s="16" t="s">
        <v>314</v>
      </c>
      <c r="C122" s="17" t="s">
        <v>308</v>
      </c>
      <c r="D122" s="24">
        <v>31</v>
      </c>
      <c r="E122" s="19"/>
    </row>
    <row r="123" spans="1:8" ht="18.75" customHeight="1" x14ac:dyDescent="0.25">
      <c r="A123" s="15" t="s">
        <v>315</v>
      </c>
      <c r="B123" s="16" t="s">
        <v>316</v>
      </c>
      <c r="C123" s="17"/>
      <c r="D123" s="24">
        <v>71</v>
      </c>
      <c r="E123" s="19"/>
    </row>
    <row r="124" spans="1:8" ht="16.149999999999999" customHeight="1" x14ac:dyDescent="0.25">
      <c r="A124" s="15"/>
      <c r="B124" s="18" t="s">
        <v>143</v>
      </c>
      <c r="C124" s="17"/>
      <c r="D124" s="24"/>
      <c r="E124" s="19"/>
    </row>
    <row r="125" spans="1:8" ht="31.9" customHeight="1" x14ac:dyDescent="0.25">
      <c r="A125" s="15" t="s">
        <v>317</v>
      </c>
      <c r="B125" s="16" t="s">
        <v>318</v>
      </c>
      <c r="C125" s="17" t="s">
        <v>308</v>
      </c>
      <c r="D125" s="24">
        <f>H123</f>
        <v>0</v>
      </c>
      <c r="E125" s="19"/>
    </row>
    <row r="126" spans="1:8" ht="16.149999999999999" customHeight="1" x14ac:dyDescent="0.25">
      <c r="A126" s="15" t="s">
        <v>319</v>
      </c>
      <c r="B126" s="16" t="s">
        <v>320</v>
      </c>
      <c r="C126" s="17" t="s">
        <v>308</v>
      </c>
      <c r="D126" s="24">
        <v>71</v>
      </c>
      <c r="E126" s="19"/>
    </row>
    <row r="127" spans="1:8" ht="16.149999999999999" customHeight="1" x14ac:dyDescent="0.25">
      <c r="A127" s="15" t="s">
        <v>321</v>
      </c>
      <c r="B127" s="16" t="s">
        <v>322</v>
      </c>
      <c r="C127" s="17" t="s">
        <v>308</v>
      </c>
      <c r="D127" s="24">
        <v>33</v>
      </c>
      <c r="E127" s="19"/>
    </row>
    <row r="128" spans="1:8" ht="16.149999999999999" customHeight="1" x14ac:dyDescent="0.25">
      <c r="A128" s="15" t="s">
        <v>323</v>
      </c>
      <c r="B128" s="16" t="s">
        <v>324</v>
      </c>
      <c r="C128" s="17" t="s">
        <v>308</v>
      </c>
      <c r="D128" s="24">
        <v>12</v>
      </c>
      <c r="E128" s="19"/>
    </row>
    <row r="129" spans="1:8" ht="16.149999999999999" customHeight="1" x14ac:dyDescent="0.25">
      <c r="A129" s="15"/>
      <c r="B129" s="18" t="s">
        <v>143</v>
      </c>
      <c r="C129" s="17"/>
      <c r="D129" s="24"/>
      <c r="E129" s="19"/>
    </row>
    <row r="130" spans="1:8" ht="16.149999999999999" customHeight="1" x14ac:dyDescent="0.25">
      <c r="A130" s="15" t="s">
        <v>325</v>
      </c>
      <c r="B130" s="16" t="s">
        <v>326</v>
      </c>
      <c r="C130" s="17" t="s">
        <v>308</v>
      </c>
      <c r="D130" s="24">
        <f>H127</f>
        <v>0</v>
      </c>
      <c r="E130" s="19"/>
      <c r="H130" t="s">
        <v>203</v>
      </c>
    </row>
    <row r="131" spans="1:8" ht="20.25" customHeight="1" x14ac:dyDescent="0.25">
      <c r="A131" s="15" t="s">
        <v>327</v>
      </c>
      <c r="B131" s="16" t="s">
        <v>328</v>
      </c>
      <c r="C131" s="17" t="s">
        <v>308</v>
      </c>
      <c r="D131" s="24">
        <v>12</v>
      </c>
      <c r="E131" s="19"/>
    </row>
    <row r="132" spans="1:8" ht="16.149999999999999" customHeight="1" x14ac:dyDescent="0.25">
      <c r="A132" s="15" t="s">
        <v>329</v>
      </c>
      <c r="B132" s="16" t="s">
        <v>330</v>
      </c>
      <c r="C132" s="17" t="s">
        <v>308</v>
      </c>
      <c r="D132" s="24">
        <v>10</v>
      </c>
      <c r="E132" s="19"/>
    </row>
    <row r="133" spans="1:8" ht="20.25" customHeight="1" x14ac:dyDescent="0.25">
      <c r="A133" s="15" t="s">
        <v>331</v>
      </c>
      <c r="B133" s="16" t="s">
        <v>332</v>
      </c>
      <c r="C133" s="17" t="s">
        <v>308</v>
      </c>
      <c r="D133" s="24">
        <v>346</v>
      </c>
      <c r="E133" s="19"/>
    </row>
    <row r="134" spans="1:8" ht="16.149999999999999" customHeight="1" x14ac:dyDescent="0.25">
      <c r="A134" s="15"/>
      <c r="B134" s="18" t="s">
        <v>143</v>
      </c>
      <c r="C134" s="17"/>
      <c r="D134" s="24"/>
      <c r="E134" s="19"/>
    </row>
    <row r="135" spans="1:8" ht="31.9" customHeight="1" x14ac:dyDescent="0.25">
      <c r="A135" s="15" t="s">
        <v>333</v>
      </c>
      <c r="B135" s="16" t="s">
        <v>334</v>
      </c>
      <c r="C135" s="17" t="s">
        <v>308</v>
      </c>
      <c r="D135" s="24">
        <f>H131</f>
        <v>0</v>
      </c>
      <c r="E135" s="19"/>
    </row>
    <row r="136" spans="1:8" ht="16.149999999999999" customHeight="1" x14ac:dyDescent="0.25">
      <c r="A136" s="15" t="s">
        <v>335</v>
      </c>
      <c r="B136" s="16" t="s">
        <v>336</v>
      </c>
      <c r="C136" s="17" t="s">
        <v>308</v>
      </c>
      <c r="D136" s="24">
        <v>346</v>
      </c>
      <c r="E136" s="19"/>
    </row>
    <row r="137" spans="1:8" ht="31.9" customHeight="1" x14ac:dyDescent="0.25">
      <c r="A137" s="15" t="s">
        <v>337</v>
      </c>
      <c r="B137" s="16" t="s">
        <v>338</v>
      </c>
      <c r="C137" s="17" t="s">
        <v>308</v>
      </c>
      <c r="D137" s="24">
        <v>79</v>
      </c>
      <c r="E137" s="19"/>
    </row>
    <row r="138" spans="1:8" ht="16.149999999999999" customHeight="1" x14ac:dyDescent="0.25">
      <c r="A138" s="15" t="s">
        <v>339</v>
      </c>
      <c r="B138" s="16" t="s">
        <v>340</v>
      </c>
      <c r="C138" s="17" t="s">
        <v>308</v>
      </c>
      <c r="D138" s="24">
        <v>328</v>
      </c>
      <c r="E138" s="19"/>
    </row>
    <row r="139" spans="1:8" ht="16.5" customHeight="1" x14ac:dyDescent="0.25">
      <c r="A139" s="15"/>
      <c r="B139" s="18" t="s">
        <v>143</v>
      </c>
      <c r="C139" s="17"/>
      <c r="D139" s="24"/>
      <c r="E139" s="19"/>
    </row>
    <row r="140" spans="1:8" ht="16.149999999999999" customHeight="1" x14ac:dyDescent="0.25">
      <c r="A140" s="15" t="s">
        <v>341</v>
      </c>
      <c r="B140" s="16" t="s">
        <v>342</v>
      </c>
      <c r="C140" s="17" t="s">
        <v>308</v>
      </c>
      <c r="D140" s="24">
        <f>H135</f>
        <v>0</v>
      </c>
      <c r="E140" s="19"/>
    </row>
    <row r="141" spans="1:8" ht="18.75" customHeight="1" x14ac:dyDescent="0.25">
      <c r="A141" s="15" t="s">
        <v>343</v>
      </c>
      <c r="B141" s="16" t="s">
        <v>344</v>
      </c>
      <c r="C141" s="17" t="s">
        <v>308</v>
      </c>
      <c r="D141" s="24">
        <v>328</v>
      </c>
      <c r="E141" s="19"/>
    </row>
    <row r="142" spans="1:8" ht="18.75" customHeight="1" x14ac:dyDescent="0.25">
      <c r="A142" s="15" t="s">
        <v>345</v>
      </c>
      <c r="B142" s="16" t="s">
        <v>346</v>
      </c>
      <c r="C142" s="17" t="s">
        <v>308</v>
      </c>
      <c r="D142" s="24">
        <v>298</v>
      </c>
      <c r="E142" s="19"/>
    </row>
    <row r="143" spans="1:8" ht="30.75" customHeight="1" x14ac:dyDescent="0.25">
      <c r="A143" s="15" t="s">
        <v>347</v>
      </c>
      <c r="B143" s="16" t="s">
        <v>348</v>
      </c>
      <c r="C143" s="17" t="s">
        <v>175</v>
      </c>
      <c r="D143" s="24" t="s">
        <v>203</v>
      </c>
      <c r="E143" s="19"/>
    </row>
    <row r="144" spans="1:8" ht="24.75" customHeight="1" x14ac:dyDescent="0.25">
      <c r="A144" s="22" t="s">
        <v>349</v>
      </c>
      <c r="B144" s="96" t="s">
        <v>350</v>
      </c>
      <c r="C144" s="96"/>
      <c r="D144" s="96"/>
      <c r="E144" s="96"/>
    </row>
    <row r="145" spans="1:8" ht="47.45" customHeight="1" x14ac:dyDescent="0.25">
      <c r="A145" s="15" t="s">
        <v>351</v>
      </c>
      <c r="B145" s="16" t="s">
        <v>352</v>
      </c>
      <c r="C145" s="17" t="s">
        <v>208</v>
      </c>
      <c r="D145" s="17">
        <v>366</v>
      </c>
      <c r="E145" s="97" t="s">
        <v>353</v>
      </c>
      <c r="H145">
        <v>0</v>
      </c>
    </row>
    <row r="146" spans="1:8" ht="16.149999999999999" customHeight="1" x14ac:dyDescent="0.25">
      <c r="A146" s="15"/>
      <c r="B146" s="18" t="s">
        <v>143</v>
      </c>
      <c r="C146" s="17"/>
      <c r="D146" s="17"/>
      <c r="E146" s="97"/>
    </row>
    <row r="147" spans="1:8" ht="16.149999999999999" customHeight="1" x14ac:dyDescent="0.25">
      <c r="A147" s="15" t="s">
        <v>354</v>
      </c>
      <c r="B147" s="16" t="s">
        <v>355</v>
      </c>
      <c r="C147" s="17" t="s">
        <v>208</v>
      </c>
      <c r="D147" s="17">
        <v>16</v>
      </c>
      <c r="E147" s="97"/>
    </row>
    <row r="148" spans="1:8" ht="16.149999999999999" customHeight="1" x14ac:dyDescent="0.25">
      <c r="A148" s="15" t="s">
        <v>356</v>
      </c>
      <c r="B148" s="16" t="s">
        <v>357</v>
      </c>
      <c r="C148" s="17" t="s">
        <v>208</v>
      </c>
      <c r="D148" s="43">
        <v>49</v>
      </c>
      <c r="E148" s="97"/>
    </row>
    <row r="149" spans="1:8" ht="15" customHeight="1" x14ac:dyDescent="0.25">
      <c r="A149" s="15"/>
      <c r="B149" s="18" t="s">
        <v>178</v>
      </c>
      <c r="C149" s="17"/>
      <c r="D149" s="17"/>
      <c r="E149" s="97"/>
    </row>
    <row r="150" spans="1:8" ht="51" customHeight="1" x14ac:dyDescent="0.25">
      <c r="A150" s="15" t="s">
        <v>358</v>
      </c>
      <c r="B150" s="16" t="s">
        <v>359</v>
      </c>
      <c r="C150" s="17" t="s">
        <v>208</v>
      </c>
      <c r="D150" s="17">
        <v>228</v>
      </c>
      <c r="E150" s="97"/>
      <c r="H150" s="69"/>
    </row>
    <row r="151" spans="1:8" ht="49.5" customHeight="1" x14ac:dyDescent="0.25">
      <c r="A151" s="15" t="s">
        <v>360</v>
      </c>
      <c r="B151" s="16" t="s">
        <v>361</v>
      </c>
      <c r="C151" s="17" t="s">
        <v>208</v>
      </c>
      <c r="D151" s="17">
        <v>138</v>
      </c>
      <c r="E151" s="97"/>
    </row>
    <row r="152" spans="1:8" ht="15" customHeight="1" x14ac:dyDescent="0.25">
      <c r="A152" s="15" t="s">
        <v>362</v>
      </c>
      <c r="B152" s="16" t="s">
        <v>363</v>
      </c>
      <c r="C152" s="17" t="s">
        <v>208</v>
      </c>
      <c r="D152" s="43">
        <v>73</v>
      </c>
      <c r="E152" s="97"/>
      <c r="H152" s="69">
        <v>0</v>
      </c>
    </row>
    <row r="153" spans="1:8" ht="15.75" customHeight="1" x14ac:dyDescent="0.25">
      <c r="A153" s="15"/>
      <c r="B153" s="18" t="s">
        <v>178</v>
      </c>
      <c r="C153" s="17"/>
      <c r="D153" s="17"/>
      <c r="E153" s="97"/>
    </row>
    <row r="154" spans="1:8" ht="49.5" customHeight="1" x14ac:dyDescent="0.25">
      <c r="A154" s="15" t="s">
        <v>364</v>
      </c>
      <c r="B154" s="16" t="s">
        <v>359</v>
      </c>
      <c r="C154" s="17" t="s">
        <v>208</v>
      </c>
      <c r="D154" s="17">
        <v>38</v>
      </c>
      <c r="E154" s="97"/>
    </row>
    <row r="155" spans="1:8" ht="52.5" customHeight="1" x14ac:dyDescent="0.25">
      <c r="A155" s="15" t="s">
        <v>365</v>
      </c>
      <c r="B155" s="16" t="s">
        <v>361</v>
      </c>
      <c r="C155" s="17" t="s">
        <v>208</v>
      </c>
      <c r="D155" s="43">
        <v>35</v>
      </c>
      <c r="E155" s="97"/>
    </row>
    <row r="156" spans="1:8" ht="16.149999999999999" customHeight="1" x14ac:dyDescent="0.25">
      <c r="A156" s="15" t="s">
        <v>366</v>
      </c>
      <c r="B156" s="16" t="s">
        <v>367</v>
      </c>
      <c r="C156" s="17" t="s">
        <v>208</v>
      </c>
      <c r="D156" s="43">
        <v>237</v>
      </c>
      <c r="E156" s="97"/>
    </row>
    <row r="157" spans="1:8" ht="48.75" customHeight="1" x14ac:dyDescent="0.25">
      <c r="A157" s="15" t="s">
        <v>368</v>
      </c>
      <c r="B157" s="71" t="s">
        <v>369</v>
      </c>
      <c r="C157" s="72" t="s">
        <v>202</v>
      </c>
      <c r="D157" s="72">
        <v>1</v>
      </c>
      <c r="E157" s="97"/>
      <c r="H157" s="69" t="s">
        <v>203</v>
      </c>
    </row>
    <row r="158" spans="1:8" ht="15" customHeight="1" x14ac:dyDescent="0.25">
      <c r="A158" s="15" t="s">
        <v>370</v>
      </c>
      <c r="B158" s="71" t="s">
        <v>371</v>
      </c>
      <c r="C158" s="72" t="s">
        <v>202</v>
      </c>
      <c r="D158" s="72">
        <v>280</v>
      </c>
      <c r="E158" s="97"/>
    </row>
    <row r="159" spans="1:8" ht="16.149999999999999" customHeight="1" x14ac:dyDescent="0.25">
      <c r="A159" s="15"/>
      <c r="B159" s="73" t="s">
        <v>143</v>
      </c>
      <c r="C159" s="72"/>
      <c r="D159" s="72"/>
      <c r="E159" s="97"/>
    </row>
    <row r="160" spans="1:8" ht="16.149999999999999" customHeight="1" x14ac:dyDescent="0.25">
      <c r="A160" s="15" t="s">
        <v>372</v>
      </c>
      <c r="B160" s="71" t="s">
        <v>373</v>
      </c>
      <c r="C160" s="72" t="s">
        <v>202</v>
      </c>
      <c r="D160" s="72">
        <v>0</v>
      </c>
      <c r="E160" s="97"/>
    </row>
    <row r="161" spans="1:8" ht="16.5" customHeight="1" x14ac:dyDescent="0.25">
      <c r="A161" s="15" t="s">
        <v>374</v>
      </c>
      <c r="B161" s="71" t="s">
        <v>375</v>
      </c>
      <c r="C161" s="72" t="s">
        <v>202</v>
      </c>
      <c r="D161" s="72">
        <v>38</v>
      </c>
      <c r="E161" s="97"/>
    </row>
    <row r="162" spans="1:8" ht="16.149999999999999" customHeight="1" x14ac:dyDescent="0.25">
      <c r="A162" s="15" t="s">
        <v>376</v>
      </c>
      <c r="B162" s="71" t="s">
        <v>377</v>
      </c>
      <c r="C162" s="72" t="s">
        <v>202</v>
      </c>
      <c r="D162" s="72">
        <v>237</v>
      </c>
      <c r="E162" s="97"/>
    </row>
    <row r="163" spans="1:8" ht="62.25" customHeight="1" x14ac:dyDescent="0.25">
      <c r="A163" s="15" t="s">
        <v>378</v>
      </c>
      <c r="B163" s="16" t="s">
        <v>379</v>
      </c>
      <c r="C163" s="17" t="s">
        <v>202</v>
      </c>
      <c r="D163" s="43">
        <v>1</v>
      </c>
      <c r="E163" s="97"/>
      <c r="H163" s="69"/>
    </row>
    <row r="164" spans="1:8" ht="33.75" customHeight="1" x14ac:dyDescent="0.25">
      <c r="A164" s="15" t="s">
        <v>380</v>
      </c>
      <c r="B164" s="16" t="s">
        <v>381</v>
      </c>
      <c r="C164" s="17" t="s">
        <v>202</v>
      </c>
      <c r="D164" s="17">
        <v>0</v>
      </c>
      <c r="E164" s="97"/>
    </row>
    <row r="165" spans="1:8" ht="49.5" customHeight="1" x14ac:dyDescent="0.25">
      <c r="A165" s="15" t="s">
        <v>382</v>
      </c>
      <c r="B165" s="16" t="s">
        <v>383</v>
      </c>
      <c r="C165" s="17" t="s">
        <v>202</v>
      </c>
      <c r="D165" s="17">
        <v>0</v>
      </c>
      <c r="E165" s="97"/>
    </row>
    <row r="166" spans="1:8" ht="63" customHeight="1" x14ac:dyDescent="0.25">
      <c r="A166" s="15" t="s">
        <v>384</v>
      </c>
      <c r="B166" s="16" t="s">
        <v>385</v>
      </c>
      <c r="C166" s="17" t="s">
        <v>208</v>
      </c>
      <c r="D166" s="17">
        <v>556</v>
      </c>
      <c r="E166" s="97"/>
      <c r="H166">
        <v>0</v>
      </c>
    </row>
    <row r="167" spans="1:8" ht="15.75" customHeight="1" x14ac:dyDescent="0.25">
      <c r="A167" s="15"/>
      <c r="B167" s="18" t="s">
        <v>386</v>
      </c>
      <c r="C167" s="17"/>
      <c r="D167" s="17"/>
      <c r="E167" s="97"/>
    </row>
    <row r="168" spans="1:8" ht="20.25" customHeight="1" x14ac:dyDescent="0.25">
      <c r="A168" s="15" t="s">
        <v>387</v>
      </c>
      <c r="B168" s="16" t="s">
        <v>388</v>
      </c>
      <c r="C168" s="17" t="s">
        <v>208</v>
      </c>
      <c r="D168" s="17">
        <v>323</v>
      </c>
      <c r="E168" s="97"/>
    </row>
    <row r="169" spans="1:8" ht="22.5" customHeight="1" x14ac:dyDescent="0.25">
      <c r="A169" s="15" t="s">
        <v>389</v>
      </c>
      <c r="B169" s="16" t="s">
        <v>390</v>
      </c>
      <c r="C169" s="17" t="s">
        <v>208</v>
      </c>
      <c r="D169" s="43">
        <v>224</v>
      </c>
      <c r="E169" s="97"/>
    </row>
    <row r="170" spans="1:8" ht="16.149999999999999" customHeight="1" x14ac:dyDescent="0.25">
      <c r="A170" s="15" t="s">
        <v>391</v>
      </c>
      <c r="B170" s="16" t="s">
        <v>392</v>
      </c>
      <c r="C170" s="17" t="s">
        <v>208</v>
      </c>
      <c r="D170" s="43">
        <v>9</v>
      </c>
      <c r="E170" s="97"/>
    </row>
    <row r="171" spans="1:8" ht="24.75" customHeight="1" x14ac:dyDescent="0.25">
      <c r="A171" s="22" t="s">
        <v>393</v>
      </c>
      <c r="B171" s="96" t="s">
        <v>394</v>
      </c>
      <c r="C171" s="96"/>
      <c r="D171" s="96"/>
      <c r="E171" s="96"/>
    </row>
    <row r="172" spans="1:8" ht="16.5" customHeight="1" x14ac:dyDescent="0.25">
      <c r="A172" s="15" t="s">
        <v>395</v>
      </c>
      <c r="B172" s="16" t="s">
        <v>396</v>
      </c>
      <c r="C172" s="17" t="s">
        <v>202</v>
      </c>
      <c r="D172" s="17">
        <v>1</v>
      </c>
      <c r="E172" s="17"/>
      <c r="H172">
        <v>0</v>
      </c>
    </row>
    <row r="173" spans="1:8" ht="14.25" customHeight="1" x14ac:dyDescent="0.25">
      <c r="A173" s="15"/>
      <c r="B173" s="18" t="s">
        <v>178</v>
      </c>
      <c r="C173" s="17"/>
      <c r="D173" s="17"/>
      <c r="E173" s="17"/>
    </row>
    <row r="174" spans="1:8" ht="16.5" customHeight="1" x14ac:dyDescent="0.25">
      <c r="A174" s="15" t="s">
        <v>397</v>
      </c>
      <c r="B174" s="16" t="s">
        <v>398</v>
      </c>
      <c r="C174" s="17" t="s">
        <v>202</v>
      </c>
      <c r="D174" s="17">
        <f>H173</f>
        <v>0</v>
      </c>
      <c r="E174" s="17"/>
    </row>
    <row r="175" spans="1:8" ht="32.25" customHeight="1" x14ac:dyDescent="0.25">
      <c r="A175" s="15" t="s">
        <v>399</v>
      </c>
      <c r="B175" s="25" t="s">
        <v>400</v>
      </c>
      <c r="C175" s="17" t="s">
        <v>401</v>
      </c>
      <c r="D175" s="43">
        <v>2</v>
      </c>
      <c r="E175" s="17"/>
    </row>
    <row r="176" spans="1:8" ht="16.149999999999999" customHeight="1" x14ac:dyDescent="0.25">
      <c r="A176" s="15" t="s">
        <v>402</v>
      </c>
      <c r="B176" s="25" t="s">
        <v>403</v>
      </c>
      <c r="C176" s="17" t="s">
        <v>401</v>
      </c>
      <c r="D176" s="43">
        <v>2</v>
      </c>
      <c r="E176" s="17"/>
    </row>
    <row r="177" spans="1:8" ht="21.75" customHeight="1" x14ac:dyDescent="0.25">
      <c r="A177" s="15" t="s">
        <v>404</v>
      </c>
      <c r="B177" s="16" t="s">
        <v>405</v>
      </c>
      <c r="C177" s="17" t="s">
        <v>202</v>
      </c>
      <c r="D177" s="43">
        <f t="shared" ref="D177:D185" si="7">H176</f>
        <v>0</v>
      </c>
      <c r="E177" s="17"/>
    </row>
    <row r="178" spans="1:8" ht="16.149999999999999" customHeight="1" x14ac:dyDescent="0.25">
      <c r="A178" s="15" t="s">
        <v>406</v>
      </c>
      <c r="B178" s="25" t="s">
        <v>407</v>
      </c>
      <c r="C178" s="17" t="s">
        <v>202</v>
      </c>
      <c r="D178" s="43">
        <f t="shared" si="7"/>
        <v>0</v>
      </c>
      <c r="E178" s="17"/>
    </row>
    <row r="179" spans="1:8" ht="16.149999999999999" customHeight="1" x14ac:dyDescent="0.25">
      <c r="A179" s="15" t="s">
        <v>408</v>
      </c>
      <c r="B179" s="16" t="s">
        <v>409</v>
      </c>
      <c r="C179" s="17" t="s">
        <v>202</v>
      </c>
      <c r="D179" s="43">
        <f t="shared" si="7"/>
        <v>0</v>
      </c>
      <c r="E179" s="17"/>
    </row>
    <row r="180" spans="1:8" ht="16.149999999999999" customHeight="1" x14ac:dyDescent="0.25">
      <c r="A180" s="15" t="s">
        <v>410</v>
      </c>
      <c r="B180" s="25" t="s">
        <v>411</v>
      </c>
      <c r="C180" s="17" t="s">
        <v>202</v>
      </c>
      <c r="D180" s="43">
        <f t="shared" si="7"/>
        <v>0</v>
      </c>
      <c r="E180" s="17"/>
    </row>
    <row r="181" spans="1:8" ht="16.149999999999999" customHeight="1" x14ac:dyDescent="0.25">
      <c r="A181" s="15" t="s">
        <v>412</v>
      </c>
      <c r="B181" s="25" t="s">
        <v>413</v>
      </c>
      <c r="C181" s="17" t="s">
        <v>208</v>
      </c>
      <c r="D181" s="43">
        <f t="shared" si="7"/>
        <v>0</v>
      </c>
      <c r="E181" s="17"/>
    </row>
    <row r="182" spans="1:8" ht="19.5" customHeight="1" x14ac:dyDescent="0.25">
      <c r="A182" s="15" t="s">
        <v>414</v>
      </c>
      <c r="B182" s="25" t="s">
        <v>415</v>
      </c>
      <c r="C182" s="17" t="s">
        <v>208</v>
      </c>
      <c r="D182" s="43">
        <f t="shared" si="7"/>
        <v>0</v>
      </c>
      <c r="E182" s="17"/>
    </row>
    <row r="183" spans="1:8" ht="16.149999999999999" customHeight="1" x14ac:dyDescent="0.25">
      <c r="A183" s="15" t="s">
        <v>416</v>
      </c>
      <c r="B183" s="16" t="s">
        <v>417</v>
      </c>
      <c r="C183" s="17" t="s">
        <v>202</v>
      </c>
      <c r="D183" s="43">
        <f t="shared" si="7"/>
        <v>0</v>
      </c>
      <c r="E183" s="17"/>
    </row>
    <row r="184" spans="1:8" ht="17.25" customHeight="1" x14ac:dyDescent="0.25">
      <c r="A184" s="15" t="s">
        <v>418</v>
      </c>
      <c r="B184" s="25" t="s">
        <v>419</v>
      </c>
      <c r="C184" s="17" t="s">
        <v>420</v>
      </c>
      <c r="D184" s="43">
        <f t="shared" si="7"/>
        <v>0</v>
      </c>
      <c r="E184" s="17"/>
    </row>
    <row r="185" spans="1:8" ht="31.9" customHeight="1" x14ac:dyDescent="0.25">
      <c r="A185" s="15" t="s">
        <v>421</v>
      </c>
      <c r="B185" s="25" t="s">
        <v>422</v>
      </c>
      <c r="C185" s="17" t="s">
        <v>423</v>
      </c>
      <c r="D185" s="43">
        <f t="shared" si="7"/>
        <v>0</v>
      </c>
      <c r="E185" s="17"/>
    </row>
    <row r="186" spans="1:8" ht="16.149999999999999" customHeight="1" x14ac:dyDescent="0.25">
      <c r="A186" s="15" t="s">
        <v>424</v>
      </c>
      <c r="B186" s="16" t="s">
        <v>425</v>
      </c>
      <c r="C186" s="17" t="s">
        <v>202</v>
      </c>
      <c r="D186" s="17">
        <v>1</v>
      </c>
      <c r="E186" s="17"/>
      <c r="H186">
        <v>0</v>
      </c>
    </row>
    <row r="187" spans="1:8" ht="16.149999999999999" customHeight="1" x14ac:dyDescent="0.25">
      <c r="A187" s="15"/>
      <c r="B187" s="18" t="s">
        <v>178</v>
      </c>
      <c r="C187" s="17"/>
      <c r="D187" s="17"/>
      <c r="E187" s="17"/>
    </row>
    <row r="188" spans="1:8" ht="16.149999999999999" customHeight="1" x14ac:dyDescent="0.25">
      <c r="A188" s="15" t="s">
        <v>426</v>
      </c>
      <c r="B188" s="16" t="s">
        <v>427</v>
      </c>
      <c r="C188" s="17" t="s">
        <v>202</v>
      </c>
      <c r="D188" s="17">
        <v>1</v>
      </c>
      <c r="E188" s="17"/>
    </row>
    <row r="189" spans="1:8" ht="31.9" customHeight="1" x14ac:dyDescent="0.25">
      <c r="A189" s="15" t="s">
        <v>428</v>
      </c>
      <c r="B189" s="16" t="s">
        <v>429</v>
      </c>
      <c r="C189" s="17" t="s">
        <v>202</v>
      </c>
      <c r="D189" s="43">
        <f t="shared" ref="D189" si="8">H188</f>
        <v>0</v>
      </c>
      <c r="E189" s="17"/>
    </row>
    <row r="190" spans="1:8" ht="16.149999999999999" customHeight="1" x14ac:dyDescent="0.25">
      <c r="A190" s="15" t="s">
        <v>430</v>
      </c>
      <c r="B190" s="16" t="s">
        <v>431</v>
      </c>
      <c r="C190" s="17" t="s">
        <v>208</v>
      </c>
      <c r="D190" s="43">
        <v>2</v>
      </c>
      <c r="E190" s="17"/>
    </row>
    <row r="191" spans="1:8" ht="21.75" customHeight="1" x14ac:dyDescent="0.25">
      <c r="A191" s="22" t="s">
        <v>432</v>
      </c>
      <c r="B191" s="96" t="s">
        <v>433</v>
      </c>
      <c r="C191" s="96"/>
      <c r="D191" s="96"/>
      <c r="E191" s="96"/>
    </row>
    <row r="192" spans="1:8" ht="31.5" customHeight="1" x14ac:dyDescent="0.25">
      <c r="A192" s="15" t="s">
        <v>434</v>
      </c>
      <c r="B192" s="16" t="s">
        <v>435</v>
      </c>
      <c r="C192" s="17" t="s">
        <v>202</v>
      </c>
      <c r="D192" s="30">
        <v>0</v>
      </c>
      <c r="E192" s="97" t="s">
        <v>436</v>
      </c>
    </row>
    <row r="193" spans="1:5" ht="32.25" customHeight="1" x14ac:dyDescent="0.25">
      <c r="A193" s="15" t="s">
        <v>437</v>
      </c>
      <c r="B193" s="16" t="s">
        <v>438</v>
      </c>
      <c r="C193" s="17" t="s">
        <v>202</v>
      </c>
      <c r="D193" s="17">
        <v>0</v>
      </c>
      <c r="E193" s="97"/>
    </row>
    <row r="194" spans="1:5" ht="21" customHeight="1" x14ac:dyDescent="0.25">
      <c r="A194" s="15" t="s">
        <v>439</v>
      </c>
      <c r="B194" s="16" t="s">
        <v>440</v>
      </c>
      <c r="C194" s="17" t="s">
        <v>208</v>
      </c>
      <c r="D194" s="17"/>
      <c r="E194" s="97"/>
    </row>
    <row r="195" spans="1:5" ht="31.9" customHeight="1" x14ac:dyDescent="0.25">
      <c r="A195" s="15" t="s">
        <v>441</v>
      </c>
      <c r="B195" s="16" t="s">
        <v>442</v>
      </c>
      <c r="C195" s="17" t="s">
        <v>208</v>
      </c>
      <c r="D195" s="17"/>
      <c r="E195" s="97"/>
    </row>
    <row r="196" spans="1:5" ht="31.9" customHeight="1" x14ac:dyDescent="0.25">
      <c r="A196" s="15" t="s">
        <v>443</v>
      </c>
      <c r="B196" s="16" t="s">
        <v>444</v>
      </c>
      <c r="C196" s="17" t="s">
        <v>202</v>
      </c>
      <c r="D196" s="17"/>
      <c r="E196" s="17"/>
    </row>
    <row r="197" spans="1:5" ht="31.9" customHeight="1" x14ac:dyDescent="0.25">
      <c r="A197" s="15" t="s">
        <v>445</v>
      </c>
      <c r="B197" s="16" t="s">
        <v>446</v>
      </c>
      <c r="C197" s="17" t="s">
        <v>202</v>
      </c>
      <c r="D197" s="17"/>
      <c r="E197" s="17"/>
    </row>
    <row r="198" spans="1:5" ht="15" customHeight="1" x14ac:dyDescent="0.25">
      <c r="A198" s="15" t="s">
        <v>447</v>
      </c>
      <c r="B198" s="16" t="s">
        <v>448</v>
      </c>
      <c r="C198" s="17" t="s">
        <v>202</v>
      </c>
      <c r="D198" s="17"/>
      <c r="E198" s="17"/>
    </row>
    <row r="199" spans="1:5" ht="30" customHeight="1" x14ac:dyDescent="0.25">
      <c r="A199" s="15" t="s">
        <v>449</v>
      </c>
      <c r="B199" s="16" t="s">
        <v>450</v>
      </c>
      <c r="C199" s="17" t="s">
        <v>202</v>
      </c>
      <c r="D199" s="17">
        <v>3</v>
      </c>
      <c r="E199" s="17"/>
    </row>
    <row r="200" spans="1:5" ht="33" customHeight="1" x14ac:dyDescent="0.25">
      <c r="A200" s="15" t="s">
        <v>451</v>
      </c>
      <c r="B200" s="16" t="s">
        <v>452</v>
      </c>
      <c r="C200" s="17" t="s">
        <v>202</v>
      </c>
      <c r="D200" s="17">
        <v>55</v>
      </c>
      <c r="E200" s="17"/>
    </row>
    <row r="201" spans="1:5" ht="16.149999999999999" customHeight="1" x14ac:dyDescent="0.25">
      <c r="A201" s="15" t="s">
        <v>453</v>
      </c>
      <c r="B201" s="16" t="s">
        <v>454</v>
      </c>
      <c r="C201" s="17" t="s">
        <v>202</v>
      </c>
      <c r="D201" s="30" t="s">
        <v>203</v>
      </c>
      <c r="E201" s="17"/>
    </row>
    <row r="202" spans="1:5" ht="31.9" customHeight="1" x14ac:dyDescent="0.25">
      <c r="A202" s="15" t="s">
        <v>455</v>
      </c>
      <c r="B202" s="16" t="s">
        <v>456</v>
      </c>
      <c r="C202" s="17" t="s">
        <v>202</v>
      </c>
      <c r="D202" s="17"/>
      <c r="E202" s="17"/>
    </row>
    <row r="203" spans="1:5" ht="19.5" customHeight="1" x14ac:dyDescent="0.25">
      <c r="A203" s="15" t="s">
        <v>457</v>
      </c>
      <c r="B203" s="16" t="s">
        <v>458</v>
      </c>
      <c r="C203" s="17" t="s">
        <v>208</v>
      </c>
      <c r="D203" s="17"/>
      <c r="E203" s="17"/>
    </row>
    <row r="204" spans="1:5" ht="18.75" customHeight="1" x14ac:dyDescent="0.25">
      <c r="A204" s="15" t="s">
        <v>459</v>
      </c>
      <c r="B204" s="16" t="s">
        <v>460</v>
      </c>
      <c r="C204" s="17" t="s">
        <v>208</v>
      </c>
      <c r="D204" s="17"/>
      <c r="E204" s="17"/>
    </row>
    <row r="205" spans="1:5" ht="17.25" customHeight="1" x14ac:dyDescent="0.25">
      <c r="A205" s="15" t="s">
        <v>461</v>
      </c>
      <c r="B205" s="25" t="s">
        <v>462</v>
      </c>
      <c r="C205" s="17" t="s">
        <v>208</v>
      </c>
      <c r="D205" s="17"/>
      <c r="E205" s="17"/>
    </row>
    <row r="206" spans="1:5" ht="20.25" customHeight="1" x14ac:dyDescent="0.25">
      <c r="A206" s="15" t="s">
        <v>463</v>
      </c>
      <c r="B206" s="71" t="s">
        <v>464</v>
      </c>
      <c r="C206" s="72"/>
      <c r="D206" s="72">
        <v>0</v>
      </c>
      <c r="E206" s="17"/>
    </row>
    <row r="207" spans="1:5" ht="21.75" customHeight="1" x14ac:dyDescent="0.25">
      <c r="A207" s="15" t="s">
        <v>465</v>
      </c>
      <c r="B207" s="71" t="s">
        <v>466</v>
      </c>
      <c r="C207" s="72" t="s">
        <v>208</v>
      </c>
      <c r="D207" s="72">
        <v>51</v>
      </c>
      <c r="E207" s="17"/>
    </row>
    <row r="208" spans="1:5" ht="20.25" customHeight="1" x14ac:dyDescent="0.25">
      <c r="A208" s="22" t="s">
        <v>467</v>
      </c>
      <c r="B208" s="96" t="s">
        <v>468</v>
      </c>
      <c r="C208" s="96"/>
      <c r="D208" s="96"/>
      <c r="E208" s="96"/>
    </row>
    <row r="209" spans="1:8" ht="40.5" customHeight="1" x14ac:dyDescent="0.25">
      <c r="A209" s="15" t="s">
        <v>469</v>
      </c>
      <c r="B209" s="16" t="s">
        <v>470</v>
      </c>
      <c r="C209" s="17" t="s">
        <v>202</v>
      </c>
      <c r="D209" s="17">
        <v>3</v>
      </c>
      <c r="E209" s="19" t="s">
        <v>471</v>
      </c>
      <c r="H209">
        <v>0</v>
      </c>
    </row>
    <row r="210" spans="1:8" ht="16.149999999999999" customHeight="1" x14ac:dyDescent="0.25">
      <c r="A210" s="15"/>
      <c r="B210" s="18" t="s">
        <v>178</v>
      </c>
      <c r="C210" s="17"/>
      <c r="D210" s="17"/>
      <c r="E210" s="17"/>
    </row>
    <row r="211" spans="1:8" ht="16.149999999999999" customHeight="1" x14ac:dyDescent="0.25">
      <c r="A211" s="15" t="s">
        <v>472</v>
      </c>
      <c r="B211" s="16" t="s">
        <v>473</v>
      </c>
      <c r="C211" s="17" t="s">
        <v>202</v>
      </c>
      <c r="D211" s="17">
        <v>3</v>
      </c>
      <c r="E211" s="17"/>
    </row>
    <row r="212" spans="1:8" ht="16.149999999999999" customHeight="1" x14ac:dyDescent="0.25">
      <c r="A212" s="15" t="s">
        <v>474</v>
      </c>
      <c r="B212" s="25" t="s">
        <v>475</v>
      </c>
      <c r="C212" s="17" t="s">
        <v>202</v>
      </c>
      <c r="D212" s="43">
        <f t="shared" ref="D212:D222" si="9">H211</f>
        <v>0</v>
      </c>
      <c r="E212" s="17"/>
    </row>
    <row r="213" spans="1:8" ht="16.149999999999999" customHeight="1" x14ac:dyDescent="0.25">
      <c r="A213" s="15" t="s">
        <v>476</v>
      </c>
      <c r="B213" s="25" t="s">
        <v>477</v>
      </c>
      <c r="C213" s="17" t="s">
        <v>202</v>
      </c>
      <c r="D213" s="43">
        <f t="shared" si="9"/>
        <v>0</v>
      </c>
      <c r="E213" s="17"/>
    </row>
    <row r="214" spans="1:8" ht="19.5" customHeight="1" x14ac:dyDescent="0.25">
      <c r="A214" s="15" t="s">
        <v>478</v>
      </c>
      <c r="B214" s="25" t="s">
        <v>479</v>
      </c>
      <c r="C214" s="17" t="s">
        <v>202</v>
      </c>
      <c r="D214" s="43">
        <v>3</v>
      </c>
      <c r="E214" s="17"/>
      <c r="H214" t="s">
        <v>203</v>
      </c>
    </row>
    <row r="215" spans="1:8" ht="16.149999999999999" customHeight="1" x14ac:dyDescent="0.25">
      <c r="A215" s="15" t="s">
        <v>480</v>
      </c>
      <c r="B215" s="16" t="s">
        <v>481</v>
      </c>
      <c r="C215" s="17" t="s">
        <v>202</v>
      </c>
      <c r="D215" s="43">
        <v>1</v>
      </c>
      <c r="E215" s="17"/>
    </row>
    <row r="216" spans="1:8" ht="16.149999999999999" customHeight="1" x14ac:dyDescent="0.25">
      <c r="A216" s="15" t="s">
        <v>482</v>
      </c>
      <c r="B216" s="25" t="s">
        <v>475</v>
      </c>
      <c r="C216" s="17" t="s">
        <v>202</v>
      </c>
      <c r="D216" s="43">
        <f t="shared" si="9"/>
        <v>0</v>
      </c>
      <c r="E216" s="17"/>
    </row>
    <row r="217" spans="1:8" ht="19.5" customHeight="1" x14ac:dyDescent="0.25">
      <c r="A217" s="15" t="s">
        <v>483</v>
      </c>
      <c r="B217" s="25" t="s">
        <v>477</v>
      </c>
      <c r="C217" s="17" t="s">
        <v>202</v>
      </c>
      <c r="D217" s="43">
        <f t="shared" si="9"/>
        <v>0</v>
      </c>
      <c r="E217" s="17"/>
    </row>
    <row r="218" spans="1:8" ht="30" customHeight="1" x14ac:dyDescent="0.25">
      <c r="A218" s="15" t="s">
        <v>484</v>
      </c>
      <c r="B218" s="25" t="s">
        <v>479</v>
      </c>
      <c r="C218" s="17" t="s">
        <v>202</v>
      </c>
      <c r="D218" s="43">
        <v>1</v>
      </c>
      <c r="E218" s="17"/>
    </row>
    <row r="219" spans="1:8" ht="16.5" customHeight="1" x14ac:dyDescent="0.25">
      <c r="A219" s="15" t="s">
        <v>485</v>
      </c>
      <c r="B219" s="16" t="s">
        <v>486</v>
      </c>
      <c r="C219" s="17" t="s">
        <v>202</v>
      </c>
      <c r="D219" s="43">
        <f t="shared" si="9"/>
        <v>0</v>
      </c>
      <c r="E219" s="17"/>
    </row>
    <row r="220" spans="1:8" ht="16.149999999999999" customHeight="1" x14ac:dyDescent="0.25">
      <c r="A220" s="15" t="s">
        <v>487</v>
      </c>
      <c r="B220" s="25" t="s">
        <v>475</v>
      </c>
      <c r="C220" s="17" t="s">
        <v>202</v>
      </c>
      <c r="D220" s="43">
        <f t="shared" si="9"/>
        <v>0</v>
      </c>
      <c r="E220" s="17"/>
    </row>
    <row r="221" spans="1:8" ht="16.149999999999999" customHeight="1" x14ac:dyDescent="0.25">
      <c r="A221" s="15" t="s">
        <v>488</v>
      </c>
      <c r="B221" s="25" t="s">
        <v>477</v>
      </c>
      <c r="C221" s="17" t="s">
        <v>202</v>
      </c>
      <c r="D221" s="43">
        <f t="shared" si="9"/>
        <v>0</v>
      </c>
      <c r="E221" s="17"/>
    </row>
    <row r="222" spans="1:8" ht="16.149999999999999" customHeight="1" x14ac:dyDescent="0.25">
      <c r="A222" s="15" t="s">
        <v>489</v>
      </c>
      <c r="B222" s="25" t="s">
        <v>479</v>
      </c>
      <c r="C222" s="17" t="s">
        <v>202</v>
      </c>
      <c r="D222" s="43">
        <f t="shared" si="9"/>
        <v>0</v>
      </c>
      <c r="E222" s="17"/>
    </row>
    <row r="223" spans="1:8" ht="16.149999999999999" customHeight="1" x14ac:dyDescent="0.25">
      <c r="A223" s="15" t="s">
        <v>490</v>
      </c>
      <c r="B223" s="16" t="s">
        <v>491</v>
      </c>
      <c r="C223" s="17" t="s">
        <v>202</v>
      </c>
      <c r="D223" s="43" t="s">
        <v>203</v>
      </c>
      <c r="E223" s="17"/>
    </row>
    <row r="224" spans="1:8" ht="55.5" customHeight="1" x14ac:dyDescent="0.25">
      <c r="A224" s="15" t="s">
        <v>492</v>
      </c>
      <c r="B224" s="16" t="s">
        <v>493</v>
      </c>
      <c r="C224" s="17" t="s">
        <v>202</v>
      </c>
      <c r="D224" s="17">
        <v>14</v>
      </c>
      <c r="E224" s="19" t="s">
        <v>494</v>
      </c>
    </row>
    <row r="225" spans="1:8" ht="59.25" customHeight="1" x14ac:dyDescent="0.25">
      <c r="A225" s="15" t="s">
        <v>495</v>
      </c>
      <c r="B225" s="16" t="s">
        <v>496</v>
      </c>
      <c r="C225" s="17" t="s">
        <v>208</v>
      </c>
      <c r="D225" s="17">
        <v>109</v>
      </c>
      <c r="E225" s="19" t="s">
        <v>497</v>
      </c>
    </row>
    <row r="226" spans="1:8" ht="206.25" customHeight="1" x14ac:dyDescent="0.25">
      <c r="A226" s="15" t="s">
        <v>498</v>
      </c>
      <c r="B226" s="16" t="s">
        <v>499</v>
      </c>
      <c r="C226" s="17" t="s">
        <v>202</v>
      </c>
      <c r="D226" s="17">
        <v>163</v>
      </c>
      <c r="E226" s="19" t="s">
        <v>500</v>
      </c>
    </row>
    <row r="227" spans="1:8" ht="206.25" customHeight="1" x14ac:dyDescent="0.25">
      <c r="A227" s="15" t="s">
        <v>501</v>
      </c>
      <c r="B227" s="16" t="s">
        <v>502</v>
      </c>
      <c r="C227" s="17" t="s">
        <v>208</v>
      </c>
      <c r="D227" s="17">
        <v>25367</v>
      </c>
      <c r="E227" s="19" t="s">
        <v>503</v>
      </c>
    </row>
    <row r="228" spans="1:8" ht="63.75" customHeight="1" x14ac:dyDescent="0.25">
      <c r="A228" s="15" t="s">
        <v>504</v>
      </c>
      <c r="B228" s="16" t="s">
        <v>505</v>
      </c>
      <c r="C228" s="17" t="s">
        <v>208</v>
      </c>
      <c r="D228" s="17">
        <v>557</v>
      </c>
      <c r="E228" s="19" t="s">
        <v>506</v>
      </c>
    </row>
    <row r="229" spans="1:8" ht="51" customHeight="1" x14ac:dyDescent="0.25">
      <c r="A229" s="15" t="s">
        <v>507</v>
      </c>
      <c r="B229" s="16" t="s">
        <v>508</v>
      </c>
      <c r="C229" s="17" t="s">
        <v>509</v>
      </c>
      <c r="D229" s="17">
        <v>5.7060000000000004</v>
      </c>
      <c r="E229" s="19" t="s">
        <v>510</v>
      </c>
    </row>
    <row r="230" spans="1:8" ht="51" customHeight="1" x14ac:dyDescent="0.25">
      <c r="A230" s="15" t="s">
        <v>511</v>
      </c>
      <c r="B230" s="16" t="s">
        <v>512</v>
      </c>
      <c r="C230" s="17" t="s">
        <v>208</v>
      </c>
      <c r="D230" s="17">
        <v>160</v>
      </c>
      <c r="E230" s="19" t="s">
        <v>513</v>
      </c>
    </row>
    <row r="231" spans="1:8" ht="36.75" customHeight="1" x14ac:dyDescent="0.25">
      <c r="A231" s="15" t="s">
        <v>514</v>
      </c>
      <c r="B231" s="16" t="s">
        <v>515</v>
      </c>
      <c r="C231" s="17" t="s">
        <v>423</v>
      </c>
      <c r="D231" s="43">
        <v>13</v>
      </c>
      <c r="E231" s="19" t="s">
        <v>516</v>
      </c>
    </row>
    <row r="232" spans="1:8" ht="32.25" customHeight="1" x14ac:dyDescent="0.25">
      <c r="A232" s="15" t="s">
        <v>517</v>
      </c>
      <c r="B232" s="16" t="s">
        <v>518</v>
      </c>
      <c r="C232" s="17" t="s">
        <v>202</v>
      </c>
      <c r="D232" s="17">
        <v>0</v>
      </c>
      <c r="E232" s="17"/>
    </row>
    <row r="233" spans="1:8" ht="15.75" customHeight="1" x14ac:dyDescent="0.25">
      <c r="A233" s="22" t="s">
        <v>519</v>
      </c>
      <c r="B233" s="96" t="s">
        <v>520</v>
      </c>
      <c r="C233" s="96"/>
      <c r="D233" s="96"/>
      <c r="E233" s="96"/>
    </row>
    <row r="234" spans="1:8" ht="47.45" customHeight="1" x14ac:dyDescent="0.25">
      <c r="A234" s="15" t="s">
        <v>521</v>
      </c>
      <c r="B234" s="16" t="s">
        <v>522</v>
      </c>
      <c r="C234" s="17"/>
      <c r="D234" s="40">
        <v>3</v>
      </c>
      <c r="E234" s="97" t="s">
        <v>523</v>
      </c>
      <c r="H234">
        <v>0</v>
      </c>
    </row>
    <row r="235" spans="1:8" ht="16.149999999999999" customHeight="1" x14ac:dyDescent="0.25">
      <c r="A235" s="15" t="s">
        <v>524</v>
      </c>
      <c r="B235" s="16" t="s">
        <v>525</v>
      </c>
      <c r="C235" s="17" t="s">
        <v>202</v>
      </c>
      <c r="D235" s="17"/>
      <c r="E235" s="97"/>
    </row>
    <row r="236" spans="1:8" ht="16.149999999999999" customHeight="1" x14ac:dyDescent="0.25">
      <c r="A236" s="15" t="s">
        <v>526</v>
      </c>
      <c r="B236" s="16" t="s">
        <v>527</v>
      </c>
      <c r="C236" s="17" t="s">
        <v>202</v>
      </c>
      <c r="D236" s="40">
        <v>0</v>
      </c>
      <c r="E236" s="97"/>
      <c r="H236">
        <v>0</v>
      </c>
    </row>
    <row r="237" spans="1:8" ht="16.149999999999999" customHeight="1" x14ac:dyDescent="0.25">
      <c r="A237" s="15" t="s">
        <v>528</v>
      </c>
      <c r="B237" s="25" t="s">
        <v>529</v>
      </c>
      <c r="C237" s="17" t="s">
        <v>202</v>
      </c>
      <c r="D237" s="17"/>
      <c r="E237" s="97"/>
    </row>
    <row r="238" spans="1:8" ht="16.149999999999999" customHeight="1" x14ac:dyDescent="0.25">
      <c r="A238" s="15" t="s">
        <v>530</v>
      </c>
      <c r="B238" s="25" t="s">
        <v>531</v>
      </c>
      <c r="C238" s="17" t="s">
        <v>202</v>
      </c>
      <c r="D238" s="17">
        <v>1</v>
      </c>
      <c r="E238" s="97"/>
    </row>
    <row r="239" spans="1:8" ht="16.149999999999999" customHeight="1" x14ac:dyDescent="0.25">
      <c r="A239" s="15" t="s">
        <v>532</v>
      </c>
      <c r="B239" s="16" t="s">
        <v>533</v>
      </c>
      <c r="C239" s="17" t="s">
        <v>202</v>
      </c>
      <c r="D239" s="40" t="s">
        <v>203</v>
      </c>
      <c r="E239" s="97"/>
      <c r="H239" t="s">
        <v>203</v>
      </c>
    </row>
    <row r="240" spans="1:8" ht="33.75" customHeight="1" x14ac:dyDescent="0.25">
      <c r="A240" s="15" t="s">
        <v>534</v>
      </c>
      <c r="B240" s="16" t="s">
        <v>535</v>
      </c>
      <c r="C240" s="17" t="s">
        <v>202</v>
      </c>
      <c r="D240" s="17"/>
      <c r="E240" s="97"/>
    </row>
    <row r="241" spans="1:11" ht="16.149999999999999" customHeight="1" x14ac:dyDescent="0.25">
      <c r="A241" s="15" t="s">
        <v>536</v>
      </c>
      <c r="B241" s="16" t="s">
        <v>537</v>
      </c>
      <c r="C241" s="17" t="s">
        <v>202</v>
      </c>
      <c r="D241" s="17"/>
      <c r="E241" s="97"/>
    </row>
    <row r="242" spans="1:11" ht="16.149999999999999" customHeight="1" x14ac:dyDescent="0.25">
      <c r="A242" s="15" t="s">
        <v>538</v>
      </c>
      <c r="B242" s="16" t="s">
        <v>539</v>
      </c>
      <c r="C242" s="17" t="s">
        <v>202</v>
      </c>
      <c r="D242" s="17">
        <v>1</v>
      </c>
      <c r="E242" s="97"/>
    </row>
    <row r="243" spans="1:11" ht="16.149999999999999" customHeight="1" x14ac:dyDescent="0.25">
      <c r="A243" s="15" t="s">
        <v>540</v>
      </c>
      <c r="B243" s="16" t="s">
        <v>541</v>
      </c>
      <c r="C243" s="17" t="s">
        <v>202</v>
      </c>
      <c r="D243" s="17"/>
      <c r="E243" s="97"/>
    </row>
    <row r="244" spans="1:11" ht="19.5" customHeight="1" x14ac:dyDescent="0.25">
      <c r="A244" s="15" t="s">
        <v>542</v>
      </c>
      <c r="B244" s="16" t="s">
        <v>543</v>
      </c>
      <c r="C244" s="17" t="s">
        <v>202</v>
      </c>
      <c r="D244" s="17"/>
      <c r="E244" s="97"/>
      <c r="K244" s="53"/>
    </row>
    <row r="245" spans="1:11" ht="17.25" customHeight="1" x14ac:dyDescent="0.25">
      <c r="A245" s="15" t="s">
        <v>544</v>
      </c>
      <c r="B245" s="16" t="s">
        <v>545</v>
      </c>
      <c r="C245" s="17" t="s">
        <v>202</v>
      </c>
      <c r="D245" s="17">
        <v>1</v>
      </c>
      <c r="E245" s="97"/>
    </row>
    <row r="246" spans="1:11" ht="17.25" customHeight="1" x14ac:dyDescent="0.25">
      <c r="A246" s="15" t="s">
        <v>546</v>
      </c>
      <c r="B246" s="16" t="s">
        <v>547</v>
      </c>
      <c r="C246" s="17" t="s">
        <v>208</v>
      </c>
      <c r="D246" s="17"/>
      <c r="E246" s="97"/>
    </row>
    <row r="247" spans="1:11" ht="31.5" customHeight="1" x14ac:dyDescent="0.25">
      <c r="A247" s="15" t="s">
        <v>548</v>
      </c>
      <c r="B247" s="16" t="s">
        <v>549</v>
      </c>
      <c r="C247" s="17" t="s">
        <v>202</v>
      </c>
      <c r="D247" s="17">
        <v>1</v>
      </c>
      <c r="E247" s="97"/>
    </row>
    <row r="248" spans="1:11" ht="18" customHeight="1" x14ac:dyDescent="0.25">
      <c r="A248" s="15" t="s">
        <v>550</v>
      </c>
      <c r="B248" s="16" t="s">
        <v>551</v>
      </c>
      <c r="C248" s="17" t="s">
        <v>208</v>
      </c>
      <c r="D248" s="17">
        <v>0</v>
      </c>
      <c r="E248" s="97"/>
    </row>
    <row r="249" spans="1:11" ht="22.5" customHeight="1" x14ac:dyDescent="0.25">
      <c r="A249" s="22" t="s">
        <v>552</v>
      </c>
      <c r="B249" s="96" t="s">
        <v>553</v>
      </c>
      <c r="C249" s="96"/>
      <c r="D249" s="96"/>
      <c r="E249" s="96"/>
    </row>
    <row r="250" spans="1:11" ht="16.149999999999999" customHeight="1" x14ac:dyDescent="0.25">
      <c r="A250" s="15" t="s">
        <v>554</v>
      </c>
      <c r="B250" s="16" t="s">
        <v>555</v>
      </c>
      <c r="C250" s="17" t="s">
        <v>202</v>
      </c>
      <c r="D250" s="40">
        <v>25</v>
      </c>
      <c r="E250" s="17"/>
      <c r="H250" t="s">
        <v>203</v>
      </c>
    </row>
    <row r="251" spans="1:11" ht="16.149999999999999" customHeight="1" x14ac:dyDescent="0.25">
      <c r="A251" s="15" t="s">
        <v>556</v>
      </c>
      <c r="B251" s="18" t="s">
        <v>557</v>
      </c>
      <c r="C251" s="17"/>
      <c r="D251" s="17"/>
      <c r="E251" s="17"/>
    </row>
    <row r="252" spans="1:11" ht="33.75" customHeight="1" x14ac:dyDescent="0.25">
      <c r="A252" s="15" t="s">
        <v>558</v>
      </c>
      <c r="B252" s="16" t="s">
        <v>559</v>
      </c>
      <c r="C252" s="17" t="s">
        <v>202</v>
      </c>
      <c r="D252" s="17">
        <v>2</v>
      </c>
      <c r="E252" s="17"/>
    </row>
    <row r="253" spans="1:11" ht="34.5" customHeight="1" x14ac:dyDescent="0.25">
      <c r="A253" s="15" t="s">
        <v>560</v>
      </c>
      <c r="B253" s="16" t="s">
        <v>561</v>
      </c>
      <c r="C253" s="17" t="s">
        <v>202</v>
      </c>
      <c r="D253" s="40">
        <v>17</v>
      </c>
      <c r="E253" s="17"/>
    </row>
    <row r="254" spans="1:11" ht="16.5" customHeight="1" x14ac:dyDescent="0.25">
      <c r="A254" s="15" t="s">
        <v>562</v>
      </c>
      <c r="B254" s="16" t="s">
        <v>563</v>
      </c>
      <c r="C254" s="17" t="s">
        <v>202</v>
      </c>
      <c r="D254" s="40">
        <f t="shared" ref="D254" si="10">H253</f>
        <v>0</v>
      </c>
      <c r="E254" s="17"/>
    </row>
    <row r="255" spans="1:11" ht="31.5" x14ac:dyDescent="0.25">
      <c r="A255" s="15" t="s">
        <v>564</v>
      </c>
      <c r="B255" s="16" t="s">
        <v>565</v>
      </c>
      <c r="C255" s="17" t="s">
        <v>202</v>
      </c>
      <c r="D255" s="40">
        <v>2</v>
      </c>
      <c r="E255" s="17"/>
    </row>
    <row r="256" spans="1:11" ht="35.25" customHeight="1" x14ac:dyDescent="0.25">
      <c r="A256" s="15" t="s">
        <v>566</v>
      </c>
      <c r="B256" s="16" t="s">
        <v>567</v>
      </c>
      <c r="C256" s="17" t="s">
        <v>202</v>
      </c>
      <c r="D256" s="40">
        <v>3</v>
      </c>
      <c r="E256" s="17"/>
    </row>
    <row r="257" spans="1:8" ht="21.75" customHeight="1" x14ac:dyDescent="0.25">
      <c r="A257" s="22" t="s">
        <v>568</v>
      </c>
      <c r="B257" s="96" t="s">
        <v>569</v>
      </c>
      <c r="C257" s="96"/>
      <c r="D257" s="96"/>
      <c r="E257" s="96"/>
    </row>
    <row r="258" spans="1:8" ht="31.9" customHeight="1" x14ac:dyDescent="0.25">
      <c r="A258" s="15" t="s">
        <v>570</v>
      </c>
      <c r="B258" s="16" t="s">
        <v>571</v>
      </c>
      <c r="C258" s="17" t="s">
        <v>572</v>
      </c>
      <c r="D258" s="43">
        <v>0</v>
      </c>
      <c r="E258" s="17"/>
    </row>
    <row r="259" spans="1:8" ht="32.25" customHeight="1" x14ac:dyDescent="0.25">
      <c r="A259" s="15" t="s">
        <v>573</v>
      </c>
      <c r="B259" s="16" t="s">
        <v>574</v>
      </c>
      <c r="C259" s="17" t="s">
        <v>572</v>
      </c>
      <c r="D259" s="17">
        <v>10.9</v>
      </c>
      <c r="E259" s="17"/>
    </row>
    <row r="260" spans="1:8" ht="35.25" customHeight="1" x14ac:dyDescent="0.25">
      <c r="A260" s="15" t="s">
        <v>575</v>
      </c>
      <c r="B260" s="16" t="s">
        <v>576</v>
      </c>
      <c r="C260" s="17" t="s">
        <v>572</v>
      </c>
      <c r="D260" s="17">
        <v>22.4</v>
      </c>
      <c r="E260" s="17"/>
    </row>
    <row r="261" spans="1:8" ht="31.9" customHeight="1" x14ac:dyDescent="0.25">
      <c r="A261" s="15" t="s">
        <v>577</v>
      </c>
      <c r="B261" s="16" t="s">
        <v>578</v>
      </c>
      <c r="C261" s="17" t="s">
        <v>572</v>
      </c>
      <c r="D261" s="17">
        <v>15.5</v>
      </c>
      <c r="E261" s="17"/>
    </row>
    <row r="262" spans="1:8" ht="31.9" customHeight="1" x14ac:dyDescent="0.25">
      <c r="A262" s="15" t="s">
        <v>579</v>
      </c>
      <c r="B262" s="16" t="s">
        <v>580</v>
      </c>
      <c r="C262" s="17" t="s">
        <v>572</v>
      </c>
      <c r="D262" s="17">
        <v>5.2</v>
      </c>
      <c r="E262" s="17"/>
    </row>
    <row r="263" spans="1:8" ht="31.5" customHeight="1" x14ac:dyDescent="0.25">
      <c r="A263" s="15" t="s">
        <v>581</v>
      </c>
      <c r="B263" s="16" t="s">
        <v>582</v>
      </c>
      <c r="C263" s="17" t="s">
        <v>572</v>
      </c>
      <c r="D263" s="17">
        <v>1.7</v>
      </c>
      <c r="E263" s="17"/>
    </row>
    <row r="264" spans="1:8" ht="117" customHeight="1" x14ac:dyDescent="0.25">
      <c r="A264" s="15" t="s">
        <v>583</v>
      </c>
      <c r="B264" s="16" t="s">
        <v>584</v>
      </c>
      <c r="C264" s="17" t="s">
        <v>572</v>
      </c>
      <c r="D264" s="17">
        <v>5</v>
      </c>
      <c r="E264" s="19" t="s">
        <v>585</v>
      </c>
    </row>
    <row r="265" spans="1:8" ht="16.149999999999999" customHeight="1" x14ac:dyDescent="0.25">
      <c r="A265" s="15" t="s">
        <v>586</v>
      </c>
      <c r="B265" s="16" t="s">
        <v>587</v>
      </c>
      <c r="C265" s="17" t="s">
        <v>202</v>
      </c>
      <c r="D265" s="17">
        <v>1</v>
      </c>
      <c r="E265" s="26"/>
    </row>
    <row r="266" spans="1:8" ht="18.75" customHeight="1" x14ac:dyDescent="0.25">
      <c r="A266" s="22" t="s">
        <v>588</v>
      </c>
      <c r="B266" s="95" t="s">
        <v>589</v>
      </c>
      <c r="C266" s="95"/>
      <c r="D266" s="96"/>
      <c r="E266" s="96"/>
      <c r="H266" t="s">
        <v>203</v>
      </c>
    </row>
    <row r="267" spans="1:8" ht="20.25" customHeight="1" x14ac:dyDescent="0.25">
      <c r="A267" s="57" t="s">
        <v>590</v>
      </c>
      <c r="B267" s="74" t="s">
        <v>591</v>
      </c>
      <c r="C267" s="60" t="s">
        <v>202</v>
      </c>
      <c r="D267" s="58">
        <v>1</v>
      </c>
      <c r="E267" s="17"/>
    </row>
    <row r="268" spans="1:8" ht="18" customHeight="1" x14ac:dyDescent="0.25">
      <c r="A268" s="57" t="s">
        <v>592</v>
      </c>
      <c r="B268" s="74" t="s">
        <v>593</v>
      </c>
      <c r="C268" s="60" t="s">
        <v>202</v>
      </c>
      <c r="D268" s="58">
        <f>H268</f>
        <v>0</v>
      </c>
      <c r="E268" s="17"/>
    </row>
    <row r="269" spans="1:8" ht="33.75" customHeight="1" x14ac:dyDescent="0.25">
      <c r="A269" s="57" t="s">
        <v>594</v>
      </c>
      <c r="B269" s="74" t="s">
        <v>595</v>
      </c>
      <c r="C269" s="60" t="s">
        <v>202</v>
      </c>
      <c r="D269" s="58">
        <v>1</v>
      </c>
      <c r="E269" s="17"/>
    </row>
    <row r="270" spans="1:8" ht="33" customHeight="1" x14ac:dyDescent="0.25">
      <c r="A270" s="57" t="s">
        <v>596</v>
      </c>
      <c r="B270" s="74" t="s">
        <v>597</v>
      </c>
      <c r="C270" s="60" t="s">
        <v>202</v>
      </c>
      <c r="D270" s="58">
        <v>2</v>
      </c>
      <c r="E270" s="17"/>
    </row>
    <row r="271" spans="1:8" ht="17.25" customHeight="1" x14ac:dyDescent="0.25">
      <c r="A271" s="86" t="s">
        <v>598</v>
      </c>
      <c r="B271" s="89" t="s">
        <v>599</v>
      </c>
      <c r="C271" s="60" t="s">
        <v>600</v>
      </c>
      <c r="D271" s="58">
        <f t="shared" ref="D271:D273" si="11">H271</f>
        <v>0</v>
      </c>
      <c r="E271" s="17"/>
    </row>
    <row r="272" spans="1:8" ht="17.25" customHeight="1" x14ac:dyDescent="0.25">
      <c r="A272" s="87"/>
      <c r="B272" s="90"/>
      <c r="C272" s="60" t="s">
        <v>601</v>
      </c>
      <c r="D272" s="58">
        <v>2</v>
      </c>
      <c r="E272" s="43"/>
    </row>
    <row r="273" spans="1:8" ht="17.25" customHeight="1" x14ac:dyDescent="0.25">
      <c r="A273" s="88"/>
      <c r="B273" s="91"/>
      <c r="C273" s="60" t="s">
        <v>602</v>
      </c>
      <c r="D273" s="58">
        <f t="shared" si="11"/>
        <v>0</v>
      </c>
      <c r="E273" s="43"/>
    </row>
    <row r="274" spans="1:8" ht="34.5" customHeight="1" x14ac:dyDescent="0.25">
      <c r="A274" s="57" t="s">
        <v>603</v>
      </c>
      <c r="B274" s="74" t="s">
        <v>604</v>
      </c>
      <c r="C274" s="60" t="s">
        <v>202</v>
      </c>
      <c r="D274" s="58">
        <v>1</v>
      </c>
      <c r="E274" s="17"/>
    </row>
    <row r="275" spans="1:8" ht="19.5" customHeight="1" x14ac:dyDescent="0.25">
      <c r="A275" s="57" t="s">
        <v>605</v>
      </c>
      <c r="B275" s="74" t="s">
        <v>606</v>
      </c>
      <c r="C275" s="60" t="s">
        <v>202</v>
      </c>
      <c r="D275" s="58">
        <v>20</v>
      </c>
      <c r="E275" s="17"/>
    </row>
    <row r="276" spans="1:8" ht="31.5" customHeight="1" x14ac:dyDescent="0.25">
      <c r="A276" s="57" t="s">
        <v>607</v>
      </c>
      <c r="B276" s="74" t="s">
        <v>608</v>
      </c>
      <c r="C276" s="60" t="s">
        <v>202</v>
      </c>
      <c r="D276" s="58">
        <v>3</v>
      </c>
      <c r="E276" s="17"/>
    </row>
    <row r="277" spans="1:8" ht="30" customHeight="1" x14ac:dyDescent="0.25">
      <c r="A277" s="57" t="s">
        <v>609</v>
      </c>
      <c r="B277" s="74" t="s">
        <v>610</v>
      </c>
      <c r="C277" s="60" t="s">
        <v>611</v>
      </c>
      <c r="D277" s="58" t="str">
        <f>IF(H277&gt;0,"да","нет")</f>
        <v>нет</v>
      </c>
      <c r="E277" s="17"/>
      <c r="G277" t="s">
        <v>203</v>
      </c>
    </row>
    <row r="278" spans="1:8" ht="31.5" customHeight="1" x14ac:dyDescent="0.25">
      <c r="A278" s="57" t="s">
        <v>612</v>
      </c>
      <c r="B278" s="74" t="s">
        <v>613</v>
      </c>
      <c r="C278" s="43" t="s">
        <v>614</v>
      </c>
      <c r="D278" s="58" t="str">
        <f>IF(G278&gt;0,"соответствует","не соответствует")</f>
        <v>не соответствует</v>
      </c>
      <c r="E278" s="17"/>
    </row>
    <row r="279" spans="1:8" ht="22.5" customHeight="1" x14ac:dyDescent="0.25">
      <c r="A279" s="22" t="s">
        <v>615</v>
      </c>
      <c r="B279" s="96" t="s">
        <v>616</v>
      </c>
      <c r="C279" s="96"/>
      <c r="D279" s="96"/>
      <c r="E279" s="96"/>
    </row>
    <row r="280" spans="1:8" ht="15.75" customHeight="1" x14ac:dyDescent="0.25">
      <c r="A280" s="15" t="s">
        <v>617</v>
      </c>
      <c r="B280" s="16" t="s">
        <v>618</v>
      </c>
      <c r="C280" s="17" t="s">
        <v>619</v>
      </c>
      <c r="D280" s="43">
        <v>72300</v>
      </c>
      <c r="E280" s="114" t="s">
        <v>620</v>
      </c>
    </row>
    <row r="281" spans="1:8" ht="18" customHeight="1" x14ac:dyDescent="0.25">
      <c r="A281" s="15" t="s">
        <v>621</v>
      </c>
      <c r="B281" s="16" t="s">
        <v>622</v>
      </c>
      <c r="C281" s="17" t="s">
        <v>619</v>
      </c>
      <c r="D281" s="17">
        <v>45900</v>
      </c>
      <c r="E281" s="115"/>
    </row>
    <row r="282" spans="1:8" ht="15.75" customHeight="1" x14ac:dyDescent="0.25">
      <c r="A282" s="15" t="s">
        <v>623</v>
      </c>
      <c r="B282" s="16" t="s">
        <v>624</v>
      </c>
      <c r="C282" s="17" t="s">
        <v>619</v>
      </c>
      <c r="D282" s="17">
        <v>26200</v>
      </c>
      <c r="E282" s="115"/>
    </row>
    <row r="283" spans="1:8" ht="15.75" customHeight="1" x14ac:dyDescent="0.25">
      <c r="A283" s="15" t="s">
        <v>625</v>
      </c>
      <c r="B283" s="16" t="s">
        <v>626</v>
      </c>
      <c r="C283" s="17" t="s">
        <v>202</v>
      </c>
      <c r="D283" s="17">
        <v>462</v>
      </c>
      <c r="E283" s="115"/>
      <c r="H283" t="s">
        <v>203</v>
      </c>
    </row>
    <row r="284" spans="1:8" ht="15" customHeight="1" x14ac:dyDescent="0.25">
      <c r="A284" s="15" t="s">
        <v>627</v>
      </c>
      <c r="B284" s="16" t="s">
        <v>628</v>
      </c>
      <c r="C284" s="17" t="s">
        <v>619</v>
      </c>
      <c r="D284" s="43">
        <v>16.3</v>
      </c>
      <c r="E284" s="116"/>
      <c r="H284" s="43" t="s">
        <v>105</v>
      </c>
    </row>
    <row r="285" spans="1:8" ht="63" customHeight="1" x14ac:dyDescent="0.25">
      <c r="A285" s="15" t="s">
        <v>629</v>
      </c>
      <c r="B285" s="16" t="s">
        <v>630</v>
      </c>
      <c r="C285" s="17" t="s">
        <v>619</v>
      </c>
      <c r="D285" s="43">
        <v>47000</v>
      </c>
      <c r="E285" s="19" t="s">
        <v>631</v>
      </c>
      <c r="H285" t="s">
        <v>203</v>
      </c>
    </row>
    <row r="286" spans="1:8" ht="16.149999999999999" customHeight="1" x14ac:dyDescent="0.25">
      <c r="A286" s="15" t="s">
        <v>632</v>
      </c>
      <c r="B286" s="16" t="s">
        <v>633</v>
      </c>
      <c r="C286" s="17" t="s">
        <v>619</v>
      </c>
      <c r="D286" s="43">
        <f t="shared" ref="D286:D287" si="12">H286</f>
        <v>0</v>
      </c>
      <c r="E286" s="17"/>
    </row>
    <row r="287" spans="1:8" ht="16.149999999999999" customHeight="1" x14ac:dyDescent="0.25">
      <c r="A287" s="15" t="s">
        <v>634</v>
      </c>
      <c r="B287" s="16" t="s">
        <v>635</v>
      </c>
      <c r="C287" s="17" t="s">
        <v>208</v>
      </c>
      <c r="D287" s="43">
        <f t="shared" si="12"/>
        <v>0</v>
      </c>
      <c r="E287" s="17"/>
    </row>
    <row r="288" spans="1:8" ht="34.5" customHeight="1" x14ac:dyDescent="0.25">
      <c r="A288" s="15" t="s">
        <v>636</v>
      </c>
      <c r="B288" s="16" t="s">
        <v>637</v>
      </c>
      <c r="C288" s="17" t="s">
        <v>202</v>
      </c>
      <c r="D288" s="43">
        <v>14</v>
      </c>
      <c r="E288" s="17"/>
    </row>
    <row r="289" spans="1:8" ht="16.149999999999999" customHeight="1" x14ac:dyDescent="0.25">
      <c r="A289" s="15" t="s">
        <v>638</v>
      </c>
      <c r="B289" s="16" t="s">
        <v>639</v>
      </c>
      <c r="C289" s="17" t="s">
        <v>619</v>
      </c>
      <c r="D289" s="43">
        <v>40212</v>
      </c>
      <c r="E289" s="17"/>
    </row>
    <row r="290" spans="1:8" ht="17.25" customHeight="1" x14ac:dyDescent="0.25">
      <c r="A290" s="15" t="s">
        <v>640</v>
      </c>
      <c r="B290" s="28" t="s">
        <v>641</v>
      </c>
      <c r="C290" s="17"/>
      <c r="D290" s="17"/>
      <c r="E290" s="17"/>
    </row>
    <row r="291" spans="1:8" ht="18" customHeight="1" x14ac:dyDescent="0.25">
      <c r="A291" s="15" t="s">
        <v>642</v>
      </c>
      <c r="B291" s="16" t="s">
        <v>643</v>
      </c>
      <c r="C291" s="17" t="s">
        <v>202</v>
      </c>
      <c r="D291" s="17">
        <v>2</v>
      </c>
      <c r="E291" s="17"/>
    </row>
    <row r="292" spans="1:8" ht="18.75" customHeight="1" x14ac:dyDescent="0.25">
      <c r="A292" s="15" t="s">
        <v>644</v>
      </c>
      <c r="B292" s="16" t="s">
        <v>645</v>
      </c>
      <c r="C292" s="17" t="s">
        <v>202</v>
      </c>
      <c r="D292" s="43">
        <f>H291</f>
        <v>0</v>
      </c>
      <c r="E292" s="17"/>
    </row>
    <row r="293" spans="1:8" ht="18" customHeight="1" x14ac:dyDescent="0.25">
      <c r="A293" s="15" t="s">
        <v>646</v>
      </c>
      <c r="B293" s="16" t="s">
        <v>647</v>
      </c>
      <c r="C293" s="17" t="s">
        <v>202</v>
      </c>
      <c r="D293" s="43">
        <f t="shared" ref="D293" si="13">H292</f>
        <v>0</v>
      </c>
      <c r="E293" s="17"/>
    </row>
    <row r="294" spans="1:8" ht="15.6" customHeight="1" x14ac:dyDescent="0.25">
      <c r="A294" s="15" t="s">
        <v>648</v>
      </c>
      <c r="B294" s="16" t="s">
        <v>649</v>
      </c>
      <c r="C294" s="17" t="s">
        <v>572</v>
      </c>
      <c r="D294" s="43">
        <v>2.71</v>
      </c>
      <c r="E294" s="17"/>
    </row>
    <row r="295" spans="1:8" ht="15.6" customHeight="1" x14ac:dyDescent="0.25">
      <c r="A295" s="15" t="s">
        <v>650</v>
      </c>
      <c r="B295" s="18" t="s">
        <v>651</v>
      </c>
      <c r="C295" s="17"/>
      <c r="D295" s="17"/>
      <c r="E295" s="17"/>
      <c r="H295" t="s">
        <v>203</v>
      </c>
    </row>
    <row r="296" spans="1:8" ht="16.149999999999999" customHeight="1" x14ac:dyDescent="0.25">
      <c r="A296" s="15" t="s">
        <v>652</v>
      </c>
      <c r="B296" s="16" t="s">
        <v>653</v>
      </c>
      <c r="C296" s="17" t="s">
        <v>202</v>
      </c>
      <c r="D296" s="17">
        <v>2</v>
      </c>
      <c r="E296" s="17"/>
    </row>
    <row r="297" spans="1:8" ht="16.149999999999999" customHeight="1" x14ac:dyDescent="0.25">
      <c r="A297" s="15" t="s">
        <v>654</v>
      </c>
      <c r="B297" s="16" t="s">
        <v>655</v>
      </c>
      <c r="C297" s="17" t="s">
        <v>202</v>
      </c>
      <c r="D297" s="43">
        <v>1</v>
      </c>
      <c r="E297" s="17"/>
    </row>
    <row r="298" spans="1:8" ht="16.149999999999999" customHeight="1" x14ac:dyDescent="0.25">
      <c r="A298" s="15" t="s">
        <v>656</v>
      </c>
      <c r="B298" s="16" t="s">
        <v>657</v>
      </c>
      <c r="C298" s="17" t="s">
        <v>202</v>
      </c>
      <c r="D298" s="43">
        <f t="shared" ref="D298" si="14">H297</f>
        <v>0</v>
      </c>
      <c r="E298" s="17"/>
    </row>
    <row r="299" spans="1:8" ht="16.149999999999999" customHeight="1" x14ac:dyDescent="0.25">
      <c r="A299" s="15" t="s">
        <v>658</v>
      </c>
      <c r="B299" s="16" t="s">
        <v>659</v>
      </c>
      <c r="C299" s="17" t="s">
        <v>202</v>
      </c>
      <c r="D299" s="43">
        <v>6</v>
      </c>
      <c r="E299" s="17"/>
    </row>
    <row r="300" spans="1:8" ht="16.149999999999999" customHeight="1" x14ac:dyDescent="0.25">
      <c r="A300" s="15" t="s">
        <v>660</v>
      </c>
      <c r="B300" s="16" t="s">
        <v>661</v>
      </c>
      <c r="C300" s="17" t="s">
        <v>572</v>
      </c>
      <c r="D300" s="43">
        <v>22.6</v>
      </c>
      <c r="E300" s="17"/>
    </row>
    <row r="301" spans="1:8" ht="15.75" customHeight="1" x14ac:dyDescent="0.25">
      <c r="A301" s="15" t="s">
        <v>662</v>
      </c>
      <c r="B301" s="18" t="s">
        <v>663</v>
      </c>
      <c r="C301" s="17"/>
      <c r="D301" s="17"/>
      <c r="E301" s="17"/>
    </row>
    <row r="302" spans="1:8" ht="18" customHeight="1" x14ac:dyDescent="0.25">
      <c r="A302" s="15" t="s">
        <v>664</v>
      </c>
      <c r="B302" s="16" t="s">
        <v>665</v>
      </c>
      <c r="C302" s="17" t="s">
        <v>611</v>
      </c>
      <c r="D302" s="17" t="s">
        <v>969</v>
      </c>
      <c r="E302" s="17"/>
    </row>
    <row r="303" spans="1:8" ht="19.5" customHeight="1" x14ac:dyDescent="0.25">
      <c r="A303" s="15" t="s">
        <v>666</v>
      </c>
      <c r="B303" s="16" t="s">
        <v>667</v>
      </c>
      <c r="C303" s="17" t="s">
        <v>611</v>
      </c>
      <c r="D303" s="43" t="s">
        <v>969</v>
      </c>
      <c r="E303" s="17"/>
    </row>
    <row r="304" spans="1:8" ht="18" customHeight="1" x14ac:dyDescent="0.25">
      <c r="A304" s="15" t="s">
        <v>668</v>
      </c>
      <c r="B304" s="16" t="s">
        <v>669</v>
      </c>
      <c r="C304" s="17" t="s">
        <v>572</v>
      </c>
      <c r="D304" s="17">
        <v>11</v>
      </c>
      <c r="E304" s="17"/>
    </row>
    <row r="305" spans="1:9" ht="16.149999999999999" customHeight="1" x14ac:dyDescent="0.25">
      <c r="A305" s="15" t="s">
        <v>670</v>
      </c>
      <c r="B305" s="16" t="s">
        <v>671</v>
      </c>
      <c r="C305" s="17" t="s">
        <v>572</v>
      </c>
      <c r="D305" s="43">
        <f>H303</f>
        <v>0</v>
      </c>
      <c r="E305" s="17"/>
    </row>
    <row r="306" spans="1:9" ht="31.9" customHeight="1" x14ac:dyDescent="0.25">
      <c r="A306" s="15" t="s">
        <v>672</v>
      </c>
      <c r="B306" s="16" t="s">
        <v>673</v>
      </c>
      <c r="C306" s="29"/>
      <c r="D306" s="17">
        <v>2</v>
      </c>
      <c r="E306" s="17"/>
    </row>
    <row r="307" spans="1:9" ht="18" customHeight="1" x14ac:dyDescent="0.25">
      <c r="A307" s="15" t="s">
        <v>674</v>
      </c>
      <c r="B307" s="16" t="s">
        <v>675</v>
      </c>
      <c r="C307" s="17" t="s">
        <v>202</v>
      </c>
      <c r="D307" s="17">
        <v>14</v>
      </c>
      <c r="E307" s="17"/>
      <c r="I307" t="s">
        <v>203</v>
      </c>
    </row>
    <row r="308" spans="1:9" ht="18.75" customHeight="1" x14ac:dyDescent="0.25">
      <c r="A308" s="15" t="s">
        <v>676</v>
      </c>
      <c r="B308" s="16" t="s">
        <v>677</v>
      </c>
      <c r="C308" s="17" t="s">
        <v>202</v>
      </c>
      <c r="D308" s="43">
        <f>H305</f>
        <v>0</v>
      </c>
      <c r="E308" s="17"/>
    </row>
    <row r="309" spans="1:9" ht="16.149999999999999" customHeight="1" x14ac:dyDescent="0.25">
      <c r="A309" s="15" t="s">
        <v>678</v>
      </c>
      <c r="B309" s="16" t="s">
        <v>679</v>
      </c>
      <c r="C309" s="17"/>
      <c r="D309" s="17"/>
      <c r="E309" s="17"/>
    </row>
    <row r="310" spans="1:9" ht="34.5" customHeight="1" x14ac:dyDescent="0.25">
      <c r="A310" s="15" t="s">
        <v>680</v>
      </c>
      <c r="B310" s="16" t="s">
        <v>681</v>
      </c>
      <c r="C310" s="17" t="s">
        <v>682</v>
      </c>
      <c r="D310" s="43" t="str">
        <f>I307&amp;" , "&amp;I308</f>
        <v xml:space="preserve"> , </v>
      </c>
      <c r="E310" s="114" t="s">
        <v>683</v>
      </c>
    </row>
    <row r="311" spans="1:9" ht="33.75" customHeight="1" x14ac:dyDescent="0.25">
      <c r="A311" s="15" t="s">
        <v>684</v>
      </c>
      <c r="B311" s="16" t="s">
        <v>685</v>
      </c>
      <c r="C311" s="17" t="s">
        <v>682</v>
      </c>
      <c r="D311" s="43" t="str">
        <f>I309&amp;" , "&amp;I310</f>
        <v xml:space="preserve"> , </v>
      </c>
      <c r="E311" s="117"/>
    </row>
    <row r="312" spans="1:9" ht="33" customHeight="1" x14ac:dyDescent="0.25">
      <c r="A312" s="15" t="s">
        <v>686</v>
      </c>
      <c r="B312" s="16" t="s">
        <v>687</v>
      </c>
      <c r="C312" s="17" t="s">
        <v>682</v>
      </c>
      <c r="D312" s="43" t="str">
        <f>I311&amp;" , "&amp;I312</f>
        <v xml:space="preserve"> , </v>
      </c>
      <c r="E312" s="118"/>
    </row>
    <row r="313" spans="1:9" ht="30" customHeight="1" x14ac:dyDescent="0.25">
      <c r="A313" s="15" t="s">
        <v>688</v>
      </c>
      <c r="B313" s="16" t="s">
        <v>689</v>
      </c>
      <c r="C313" s="17" t="s">
        <v>423</v>
      </c>
      <c r="D313" s="43">
        <v>2</v>
      </c>
      <c r="E313" s="17"/>
    </row>
    <row r="314" spans="1:9" ht="20.25" customHeight="1" x14ac:dyDescent="0.25">
      <c r="A314" s="22" t="s">
        <v>690</v>
      </c>
      <c r="B314" s="125" t="s">
        <v>691</v>
      </c>
      <c r="C314" s="126"/>
      <c r="D314" s="126"/>
      <c r="E314" s="127"/>
    </row>
    <row r="315" spans="1:9" ht="47.45" customHeight="1" x14ac:dyDescent="0.25">
      <c r="A315" s="15" t="s">
        <v>692</v>
      </c>
      <c r="B315" s="27" t="s">
        <v>693</v>
      </c>
      <c r="C315" s="27"/>
      <c r="D315" s="17"/>
      <c r="E315" s="19" t="s">
        <v>620</v>
      </c>
    </row>
    <row r="316" spans="1:9" ht="18.75" customHeight="1" x14ac:dyDescent="0.25">
      <c r="A316" s="15" t="s">
        <v>694</v>
      </c>
      <c r="B316" s="27" t="s">
        <v>695</v>
      </c>
      <c r="C316" s="17" t="s">
        <v>202</v>
      </c>
      <c r="D316" s="17">
        <v>2</v>
      </c>
      <c r="E316" s="97" t="s">
        <v>696</v>
      </c>
      <c r="H316" t="s">
        <v>203</v>
      </c>
    </row>
    <row r="317" spans="1:9" ht="18" customHeight="1" x14ac:dyDescent="0.25">
      <c r="A317" s="15" t="s">
        <v>697</v>
      </c>
      <c r="B317" s="27" t="s">
        <v>698</v>
      </c>
      <c r="C317" s="17" t="s">
        <v>202</v>
      </c>
      <c r="D317" s="17">
        <f>H317</f>
        <v>0</v>
      </c>
      <c r="E317" s="97"/>
    </row>
    <row r="318" spans="1:9" ht="16.149999999999999" customHeight="1" x14ac:dyDescent="0.25">
      <c r="A318" s="15" t="s">
        <v>699</v>
      </c>
      <c r="B318" s="27" t="s">
        <v>700</v>
      </c>
      <c r="C318" s="17" t="s">
        <v>202</v>
      </c>
      <c r="D318" s="43">
        <f t="shared" ref="D318:D319" si="15">H318</f>
        <v>0</v>
      </c>
      <c r="E318" s="97"/>
    </row>
    <row r="319" spans="1:9" ht="16.149999999999999" customHeight="1" x14ac:dyDescent="0.25">
      <c r="A319" s="15" t="s">
        <v>701</v>
      </c>
      <c r="B319" s="27" t="s">
        <v>702</v>
      </c>
      <c r="C319" s="17" t="s">
        <v>202</v>
      </c>
      <c r="D319" s="43">
        <f t="shared" si="15"/>
        <v>0</v>
      </c>
      <c r="E319" s="27"/>
    </row>
    <row r="320" spans="1:9" ht="31.9" customHeight="1" x14ac:dyDescent="0.25">
      <c r="A320" s="15" t="s">
        <v>703</v>
      </c>
      <c r="B320" s="16" t="s">
        <v>704</v>
      </c>
      <c r="C320" s="17"/>
      <c r="D320" s="17"/>
      <c r="E320" s="19" t="s">
        <v>620</v>
      </c>
    </row>
    <row r="321" spans="1:8" ht="16.149999999999999" customHeight="1" x14ac:dyDescent="0.25">
      <c r="A321" s="15" t="s">
        <v>705</v>
      </c>
      <c r="B321" s="27" t="s">
        <v>695</v>
      </c>
      <c r="C321" s="17" t="s">
        <v>208</v>
      </c>
      <c r="D321" s="17">
        <v>4304</v>
      </c>
      <c r="E321" s="97" t="s">
        <v>696</v>
      </c>
    </row>
    <row r="322" spans="1:8" ht="30.75" customHeight="1" x14ac:dyDescent="0.25">
      <c r="A322" s="15" t="s">
        <v>706</v>
      </c>
      <c r="B322" s="27" t="s">
        <v>707</v>
      </c>
      <c r="C322" s="17" t="s">
        <v>208</v>
      </c>
      <c r="D322" s="43">
        <f t="shared" ref="D322:D323" si="16">H321</f>
        <v>0</v>
      </c>
      <c r="E322" s="97"/>
    </row>
    <row r="323" spans="1:8" ht="33" customHeight="1" x14ac:dyDescent="0.25">
      <c r="A323" s="15" t="s">
        <v>708</v>
      </c>
      <c r="B323" s="27" t="s">
        <v>709</v>
      </c>
      <c r="C323" s="17" t="s">
        <v>208</v>
      </c>
      <c r="D323" s="43">
        <f t="shared" si="16"/>
        <v>0</v>
      </c>
      <c r="E323" s="97"/>
    </row>
    <row r="324" spans="1:8" ht="15.75" customHeight="1" x14ac:dyDescent="0.25">
      <c r="A324" s="15" t="s">
        <v>710</v>
      </c>
      <c r="B324" s="27" t="s">
        <v>702</v>
      </c>
      <c r="C324" s="17" t="s">
        <v>208</v>
      </c>
      <c r="D324" s="43">
        <v>120</v>
      </c>
      <c r="E324" s="27"/>
    </row>
    <row r="325" spans="1:8" ht="25.5" customHeight="1" x14ac:dyDescent="0.25">
      <c r="A325" s="15" t="s">
        <v>711</v>
      </c>
      <c r="B325" s="27" t="s">
        <v>712</v>
      </c>
      <c r="C325" s="17" t="s">
        <v>202</v>
      </c>
      <c r="D325" s="43">
        <v>643</v>
      </c>
      <c r="E325" s="19" t="s">
        <v>620</v>
      </c>
    </row>
    <row r="326" spans="1:8" ht="16.149999999999999" customHeight="1" x14ac:dyDescent="0.25">
      <c r="A326" s="15"/>
      <c r="B326" s="28" t="s">
        <v>178</v>
      </c>
      <c r="C326" s="17"/>
      <c r="D326" s="17"/>
      <c r="E326" s="27"/>
    </row>
    <row r="327" spans="1:8" ht="16.5" customHeight="1" x14ac:dyDescent="0.25">
      <c r="A327" s="15" t="s">
        <v>713</v>
      </c>
      <c r="B327" s="27" t="s">
        <v>714</v>
      </c>
      <c r="C327" s="17" t="s">
        <v>202</v>
      </c>
      <c r="D327" s="17">
        <v>623</v>
      </c>
      <c r="E327" s="97" t="s">
        <v>696</v>
      </c>
    </row>
    <row r="328" spans="1:8" ht="30.75" customHeight="1" x14ac:dyDescent="0.25">
      <c r="A328" s="15" t="s">
        <v>715</v>
      </c>
      <c r="B328" s="27" t="s">
        <v>716</v>
      </c>
      <c r="C328" s="17" t="s">
        <v>202</v>
      </c>
      <c r="D328" s="43">
        <v>613</v>
      </c>
      <c r="E328" s="97"/>
    </row>
    <row r="329" spans="1:8" ht="32.25" customHeight="1" x14ac:dyDescent="0.25">
      <c r="A329" s="15" t="s">
        <v>717</v>
      </c>
      <c r="B329" s="16" t="s">
        <v>718</v>
      </c>
      <c r="C329" s="17" t="s">
        <v>202</v>
      </c>
      <c r="D329" s="43">
        <v>623</v>
      </c>
      <c r="E329" s="97"/>
    </row>
    <row r="330" spans="1:8" ht="30.75" customHeight="1" x14ac:dyDescent="0.25">
      <c r="A330" s="15" t="s">
        <v>719</v>
      </c>
      <c r="B330" s="16" t="s">
        <v>720</v>
      </c>
      <c r="C330" s="17" t="s">
        <v>202</v>
      </c>
      <c r="D330" s="43">
        <v>613</v>
      </c>
      <c r="E330" s="97"/>
    </row>
    <row r="331" spans="1:8" ht="31.5" customHeight="1" x14ac:dyDescent="0.25">
      <c r="A331" s="15" t="s">
        <v>721</v>
      </c>
      <c r="B331" s="16" t="s">
        <v>722</v>
      </c>
      <c r="C331" s="17" t="s">
        <v>202</v>
      </c>
      <c r="D331" s="43">
        <v>10</v>
      </c>
      <c r="E331" s="97" t="s">
        <v>723</v>
      </c>
    </row>
    <row r="332" spans="1:8" ht="32.25" customHeight="1" x14ac:dyDescent="0.25">
      <c r="A332" s="15" t="s">
        <v>724</v>
      </c>
      <c r="B332" s="16" t="s">
        <v>725</v>
      </c>
      <c r="C332" s="17" t="s">
        <v>202</v>
      </c>
      <c r="D332" s="43">
        <v>10</v>
      </c>
      <c r="E332" s="97"/>
    </row>
    <row r="333" spans="1:8" ht="30.75" customHeight="1" x14ac:dyDescent="0.25">
      <c r="A333" s="15" t="s">
        <v>726</v>
      </c>
      <c r="B333" s="16" t="s">
        <v>727</v>
      </c>
      <c r="C333" s="17" t="s">
        <v>202</v>
      </c>
      <c r="D333" s="43">
        <f t="shared" ref="D333" si="17">H331</f>
        <v>0</v>
      </c>
      <c r="E333" s="19" t="s">
        <v>728</v>
      </c>
    </row>
    <row r="334" spans="1:8" ht="15.75" customHeight="1" x14ac:dyDescent="0.25">
      <c r="A334" s="15" t="s">
        <v>729</v>
      </c>
      <c r="B334" s="16" t="s">
        <v>730</v>
      </c>
      <c r="C334" s="17" t="s">
        <v>202</v>
      </c>
      <c r="D334" s="43">
        <v>623</v>
      </c>
      <c r="E334" s="97" t="s">
        <v>723</v>
      </c>
    </row>
    <row r="335" spans="1:8" ht="16.5" customHeight="1" x14ac:dyDescent="0.25">
      <c r="A335" s="15" t="s">
        <v>731</v>
      </c>
      <c r="B335" s="16" t="s">
        <v>732</v>
      </c>
      <c r="C335" s="17" t="s">
        <v>202</v>
      </c>
      <c r="D335" s="43">
        <v>643</v>
      </c>
      <c r="E335" s="97"/>
    </row>
    <row r="336" spans="1:8" ht="15.75" customHeight="1" x14ac:dyDescent="0.25">
      <c r="A336" s="45" t="s">
        <v>733</v>
      </c>
      <c r="B336" s="44" t="s">
        <v>734</v>
      </c>
      <c r="C336" s="43" t="s">
        <v>202</v>
      </c>
      <c r="D336" s="43" t="str">
        <f>H336</f>
        <v/>
      </c>
      <c r="E336" s="42"/>
      <c r="H336" t="s">
        <v>203</v>
      </c>
    </row>
    <row r="337" spans="1:6" ht="33" customHeight="1" x14ac:dyDescent="0.25">
      <c r="A337" s="15" t="s">
        <v>735</v>
      </c>
      <c r="B337" s="16" t="s">
        <v>736</v>
      </c>
      <c r="C337" s="17"/>
      <c r="D337" s="17"/>
      <c r="E337" s="83" t="s">
        <v>737</v>
      </c>
    </row>
    <row r="338" spans="1:6" ht="17.25" customHeight="1" x14ac:dyDescent="0.25">
      <c r="A338" s="15" t="s">
        <v>738</v>
      </c>
      <c r="B338" s="59" t="s">
        <v>739</v>
      </c>
      <c r="C338" s="17" t="s">
        <v>202</v>
      </c>
      <c r="D338" s="17">
        <v>2</v>
      </c>
      <c r="E338" s="19" t="s">
        <v>696</v>
      </c>
    </row>
    <row r="339" spans="1:6" ht="15.6" customHeight="1" x14ac:dyDescent="0.25">
      <c r="A339" s="57" t="s">
        <v>740</v>
      </c>
      <c r="B339" s="41" t="s">
        <v>741</v>
      </c>
      <c r="C339" s="58" t="s">
        <v>202</v>
      </c>
      <c r="D339" s="43">
        <f t="shared" ref="D339:D341" si="18">H338</f>
        <v>0</v>
      </c>
      <c r="E339" s="97" t="s">
        <v>620</v>
      </c>
    </row>
    <row r="340" spans="1:6" ht="18.75" customHeight="1" x14ac:dyDescent="0.25">
      <c r="A340" s="57" t="s">
        <v>742</v>
      </c>
      <c r="B340" s="41" t="s">
        <v>743</v>
      </c>
      <c r="C340" s="58" t="s">
        <v>202</v>
      </c>
      <c r="D340" s="43">
        <f t="shared" si="18"/>
        <v>0</v>
      </c>
      <c r="E340" s="97"/>
    </row>
    <row r="341" spans="1:6" ht="17.25" customHeight="1" x14ac:dyDescent="0.25">
      <c r="A341" s="57" t="s">
        <v>744</v>
      </c>
      <c r="B341" s="41" t="s">
        <v>745</v>
      </c>
      <c r="C341" s="58" t="s">
        <v>202</v>
      </c>
      <c r="D341" s="43">
        <f t="shared" si="18"/>
        <v>0</v>
      </c>
      <c r="E341" s="97"/>
    </row>
    <row r="342" spans="1:6" ht="16.149999999999999" customHeight="1" x14ac:dyDescent="0.25">
      <c r="A342" s="57" t="s">
        <v>746</v>
      </c>
      <c r="B342" s="41" t="s">
        <v>747</v>
      </c>
      <c r="C342" s="58"/>
      <c r="D342" s="17"/>
      <c r="E342" s="129"/>
    </row>
    <row r="343" spans="1:6" ht="28.5" customHeight="1" x14ac:dyDescent="0.25">
      <c r="A343" s="57" t="s">
        <v>748</v>
      </c>
      <c r="B343" s="41" t="s">
        <v>749</v>
      </c>
      <c r="C343" s="58" t="s">
        <v>202</v>
      </c>
      <c r="D343" s="56">
        <v>2</v>
      </c>
      <c r="E343" s="42" t="s">
        <v>696</v>
      </c>
      <c r="F343" s="55"/>
    </row>
    <row r="344" spans="1:6" ht="16.149999999999999" customHeight="1" x14ac:dyDescent="0.25">
      <c r="A344" s="57" t="s">
        <v>750</v>
      </c>
      <c r="B344" s="41" t="s">
        <v>751</v>
      </c>
      <c r="C344" s="58" t="s">
        <v>202</v>
      </c>
      <c r="D344" s="56">
        <f t="shared" ref="D344:D345" si="19">H342</f>
        <v>0</v>
      </c>
      <c r="E344" s="97" t="s">
        <v>620</v>
      </c>
      <c r="F344" s="55"/>
    </row>
    <row r="345" spans="1:6" ht="17.25" customHeight="1" x14ac:dyDescent="0.25">
      <c r="A345" s="57" t="s">
        <v>752</v>
      </c>
      <c r="B345" s="41" t="s">
        <v>753</v>
      </c>
      <c r="C345" s="58" t="s">
        <v>202</v>
      </c>
      <c r="D345" s="56">
        <f t="shared" si="19"/>
        <v>0</v>
      </c>
      <c r="E345" s="97"/>
      <c r="F345" s="55"/>
    </row>
    <row r="346" spans="1:6" ht="16.149999999999999" customHeight="1" x14ac:dyDescent="0.25">
      <c r="A346" s="57" t="s">
        <v>754</v>
      </c>
      <c r="B346" s="41" t="s">
        <v>755</v>
      </c>
      <c r="C346" s="58" t="s">
        <v>202</v>
      </c>
      <c r="D346" s="56">
        <f>H344</f>
        <v>0</v>
      </c>
      <c r="E346" s="97"/>
      <c r="F346" s="55"/>
    </row>
    <row r="347" spans="1:6" ht="18" customHeight="1" x14ac:dyDescent="0.25">
      <c r="A347" s="57" t="s">
        <v>756</v>
      </c>
      <c r="B347" s="41" t="s">
        <v>757</v>
      </c>
      <c r="C347" s="58"/>
      <c r="D347" s="56"/>
      <c r="E347" s="97"/>
      <c r="F347" s="55"/>
    </row>
    <row r="348" spans="1:6" ht="17.25" customHeight="1" x14ac:dyDescent="0.25">
      <c r="A348" s="57" t="s">
        <v>758</v>
      </c>
      <c r="B348" s="41" t="s">
        <v>759</v>
      </c>
      <c r="C348" s="58" t="s">
        <v>760</v>
      </c>
      <c r="D348" s="56">
        <v>3.5</v>
      </c>
      <c r="E348" s="42" t="s">
        <v>696</v>
      </c>
      <c r="F348" s="55"/>
    </row>
    <row r="349" spans="1:6" ht="16.149999999999999" customHeight="1" x14ac:dyDescent="0.25">
      <c r="A349" s="57" t="s">
        <v>761</v>
      </c>
      <c r="B349" s="41" t="s">
        <v>762</v>
      </c>
      <c r="C349" s="58" t="s">
        <v>763</v>
      </c>
      <c r="D349" s="56">
        <f t="shared" ref="D349:D351" si="20">H346</f>
        <v>0</v>
      </c>
      <c r="E349" s="97" t="s">
        <v>620</v>
      </c>
      <c r="F349" s="55"/>
    </row>
    <row r="350" spans="1:6" ht="16.149999999999999" customHeight="1" x14ac:dyDescent="0.25">
      <c r="A350" s="57" t="s">
        <v>764</v>
      </c>
      <c r="B350" s="41" t="s">
        <v>765</v>
      </c>
      <c r="C350" s="58" t="s">
        <v>763</v>
      </c>
      <c r="D350" s="56">
        <f t="shared" si="20"/>
        <v>0</v>
      </c>
      <c r="E350" s="97"/>
      <c r="F350" s="55"/>
    </row>
    <row r="351" spans="1:6" ht="16.149999999999999" customHeight="1" x14ac:dyDescent="0.25">
      <c r="A351" s="57" t="s">
        <v>766</v>
      </c>
      <c r="B351" s="41" t="s">
        <v>767</v>
      </c>
      <c r="C351" s="58" t="s">
        <v>763</v>
      </c>
      <c r="D351" s="56">
        <f t="shared" si="20"/>
        <v>0</v>
      </c>
      <c r="E351" s="97"/>
      <c r="F351" s="55"/>
    </row>
    <row r="352" spans="1:6" ht="18" customHeight="1" x14ac:dyDescent="0.25">
      <c r="A352" s="57" t="s">
        <v>768</v>
      </c>
      <c r="B352" s="41" t="s">
        <v>769</v>
      </c>
      <c r="C352" s="58"/>
      <c r="D352" s="56"/>
      <c r="E352" s="97"/>
      <c r="F352" s="55"/>
    </row>
    <row r="353" spans="1:8" ht="16.149999999999999" customHeight="1" x14ac:dyDescent="0.25">
      <c r="A353" s="57" t="s">
        <v>770</v>
      </c>
      <c r="B353" s="41" t="s">
        <v>771</v>
      </c>
      <c r="C353" s="58" t="s">
        <v>772</v>
      </c>
      <c r="D353" s="56">
        <f>H349</f>
        <v>0</v>
      </c>
      <c r="E353" s="97"/>
      <c r="F353" s="55"/>
    </row>
    <row r="354" spans="1:8" ht="16.149999999999999" customHeight="1" x14ac:dyDescent="0.25">
      <c r="A354" s="57" t="s">
        <v>773</v>
      </c>
      <c r="B354" s="41" t="s">
        <v>774</v>
      </c>
      <c r="C354" s="58" t="s">
        <v>772</v>
      </c>
      <c r="D354" s="56">
        <v>24.55</v>
      </c>
      <c r="E354" s="97"/>
      <c r="F354" s="55"/>
    </row>
    <row r="355" spans="1:8" ht="16.149999999999999" customHeight="1" x14ac:dyDescent="0.25">
      <c r="A355" s="57" t="s">
        <v>775</v>
      </c>
      <c r="B355" s="41" t="s">
        <v>776</v>
      </c>
      <c r="C355" s="58" t="s">
        <v>772</v>
      </c>
      <c r="D355" s="56">
        <f t="shared" ref="D355" si="21">H351</f>
        <v>0</v>
      </c>
      <c r="E355" s="97"/>
      <c r="F355" s="55"/>
    </row>
    <row r="356" spans="1:8" ht="16.149999999999999" customHeight="1" x14ac:dyDescent="0.25">
      <c r="A356" s="22" t="s">
        <v>777</v>
      </c>
      <c r="B356" s="130" t="s">
        <v>778</v>
      </c>
      <c r="C356" s="126"/>
      <c r="D356" s="126"/>
      <c r="E356" s="131"/>
    </row>
    <row r="357" spans="1:8" ht="16.149999999999999" customHeight="1" x14ac:dyDescent="0.25">
      <c r="A357" s="15" t="s">
        <v>779</v>
      </c>
      <c r="B357" s="16" t="s">
        <v>780</v>
      </c>
      <c r="C357" s="17" t="s">
        <v>202</v>
      </c>
      <c r="D357" s="17">
        <v>1</v>
      </c>
      <c r="E357" s="17"/>
      <c r="H357">
        <v>0</v>
      </c>
    </row>
    <row r="358" spans="1:8" ht="16.149999999999999" customHeight="1" x14ac:dyDescent="0.25">
      <c r="A358" s="15"/>
      <c r="B358" s="18" t="s">
        <v>178</v>
      </c>
      <c r="C358" s="17"/>
      <c r="D358" s="17"/>
      <c r="E358" s="17"/>
    </row>
    <row r="359" spans="1:8" ht="16.149999999999999" customHeight="1" x14ac:dyDescent="0.25">
      <c r="A359" s="15" t="s">
        <v>781</v>
      </c>
      <c r="B359" s="16" t="s">
        <v>782</v>
      </c>
      <c r="C359" s="17" t="s">
        <v>202</v>
      </c>
      <c r="D359" s="17">
        <v>1</v>
      </c>
      <c r="E359" s="17"/>
    </row>
    <row r="360" spans="1:8" ht="18" customHeight="1" x14ac:dyDescent="0.25">
      <c r="A360" s="15" t="s">
        <v>783</v>
      </c>
      <c r="B360" s="16" t="s">
        <v>784</v>
      </c>
      <c r="C360" s="17" t="s">
        <v>202</v>
      </c>
      <c r="D360" s="43">
        <f t="shared" ref="D360:D361" si="22">H359</f>
        <v>0</v>
      </c>
      <c r="E360" s="17"/>
    </row>
    <row r="361" spans="1:8" ht="18.75" customHeight="1" x14ac:dyDescent="0.25">
      <c r="A361" s="15" t="s">
        <v>785</v>
      </c>
      <c r="B361" s="16" t="s">
        <v>786</v>
      </c>
      <c r="C361" s="17" t="s">
        <v>202</v>
      </c>
      <c r="D361" s="43">
        <f t="shared" si="22"/>
        <v>0</v>
      </c>
      <c r="E361" s="17"/>
    </row>
    <row r="362" spans="1:8" ht="18" customHeight="1" x14ac:dyDescent="0.25">
      <c r="A362" s="22" t="s">
        <v>787</v>
      </c>
      <c r="B362" s="125" t="s">
        <v>788</v>
      </c>
      <c r="C362" s="126"/>
      <c r="D362" s="126"/>
      <c r="E362" s="127"/>
    </row>
    <row r="363" spans="1:8" ht="19.5" customHeight="1" x14ac:dyDescent="0.25">
      <c r="A363" s="15" t="s">
        <v>789</v>
      </c>
      <c r="B363" s="16" t="s">
        <v>790</v>
      </c>
      <c r="C363" s="17" t="s">
        <v>202</v>
      </c>
      <c r="D363" s="17">
        <v>2</v>
      </c>
      <c r="E363" s="17"/>
      <c r="H363">
        <v>0</v>
      </c>
    </row>
    <row r="364" spans="1:8" ht="18" customHeight="1" x14ac:dyDescent="0.25">
      <c r="A364" s="15"/>
      <c r="B364" s="18" t="s">
        <v>178</v>
      </c>
      <c r="C364" s="17"/>
      <c r="D364" s="17"/>
      <c r="E364" s="17"/>
    </row>
    <row r="365" spans="1:8" ht="19.5" customHeight="1" x14ac:dyDescent="0.25">
      <c r="A365" s="15" t="s">
        <v>791</v>
      </c>
      <c r="B365" s="16" t="s">
        <v>792</v>
      </c>
      <c r="C365" s="17" t="s">
        <v>202</v>
      </c>
      <c r="D365" s="17">
        <f>H364</f>
        <v>0</v>
      </c>
      <c r="E365" s="17"/>
    </row>
    <row r="366" spans="1:8" ht="16.149999999999999" customHeight="1" x14ac:dyDescent="0.25">
      <c r="A366" s="15" t="s">
        <v>793</v>
      </c>
      <c r="B366" s="16" t="s">
        <v>794</v>
      </c>
      <c r="C366" s="17" t="s">
        <v>202</v>
      </c>
      <c r="D366" s="43">
        <v>1</v>
      </c>
      <c r="E366" s="17"/>
    </row>
    <row r="367" spans="1:8" ht="16.149999999999999" customHeight="1" x14ac:dyDescent="0.25">
      <c r="A367" s="15" t="s">
        <v>795</v>
      </c>
      <c r="B367" s="16" t="s">
        <v>796</v>
      </c>
      <c r="C367" s="17" t="s">
        <v>202</v>
      </c>
      <c r="D367" s="43">
        <f t="shared" ref="D367:D371" si="23">H366</f>
        <v>0</v>
      </c>
      <c r="E367" s="17"/>
    </row>
    <row r="368" spans="1:8" ht="20.25" customHeight="1" x14ac:dyDescent="0.25">
      <c r="A368" s="15" t="s">
        <v>797</v>
      </c>
      <c r="B368" s="16" t="s">
        <v>798</v>
      </c>
      <c r="C368" s="17" t="s">
        <v>202</v>
      </c>
      <c r="D368" s="43">
        <f t="shared" si="23"/>
        <v>0</v>
      </c>
      <c r="E368" s="17"/>
    </row>
    <row r="369" spans="1:8" ht="16.149999999999999" customHeight="1" x14ac:dyDescent="0.25">
      <c r="A369" s="15" t="s">
        <v>799</v>
      </c>
      <c r="B369" s="16" t="s">
        <v>800</v>
      </c>
      <c r="C369" s="17" t="s">
        <v>202</v>
      </c>
      <c r="D369" s="43">
        <f t="shared" si="23"/>
        <v>0</v>
      </c>
      <c r="E369" s="17"/>
    </row>
    <row r="370" spans="1:8" ht="16.149999999999999" customHeight="1" x14ac:dyDescent="0.25">
      <c r="A370" s="15" t="s">
        <v>801</v>
      </c>
      <c r="B370" s="16" t="s">
        <v>802</v>
      </c>
      <c r="C370" s="17" t="s">
        <v>202</v>
      </c>
      <c r="D370" s="43">
        <v>1</v>
      </c>
      <c r="E370" s="17"/>
    </row>
    <row r="371" spans="1:8" ht="16.149999999999999" customHeight="1" x14ac:dyDescent="0.25">
      <c r="A371" s="15" t="s">
        <v>803</v>
      </c>
      <c r="B371" s="16" t="s">
        <v>804</v>
      </c>
      <c r="C371" s="17" t="s">
        <v>202</v>
      </c>
      <c r="D371" s="43">
        <f t="shared" si="23"/>
        <v>0</v>
      </c>
      <c r="E371" s="17"/>
    </row>
    <row r="372" spans="1:8" ht="20.25" customHeight="1" x14ac:dyDescent="0.25">
      <c r="A372" s="22" t="s">
        <v>805</v>
      </c>
      <c r="B372" s="125" t="s">
        <v>806</v>
      </c>
      <c r="C372" s="126"/>
      <c r="D372" s="126"/>
      <c r="E372" s="127"/>
    </row>
    <row r="373" spans="1:8" ht="18.75" customHeight="1" x14ac:dyDescent="0.25">
      <c r="A373" s="15" t="s">
        <v>807</v>
      </c>
      <c r="B373" s="16" t="s">
        <v>808</v>
      </c>
      <c r="C373" s="17" t="s">
        <v>202</v>
      </c>
      <c r="D373" s="17">
        <v>4</v>
      </c>
      <c r="E373" s="17"/>
      <c r="H373">
        <v>0</v>
      </c>
    </row>
    <row r="374" spans="1:8" ht="20.25" customHeight="1" x14ac:dyDescent="0.25">
      <c r="A374" s="15" t="s">
        <v>809</v>
      </c>
      <c r="B374" s="16" t="s">
        <v>810</v>
      </c>
      <c r="C374" s="17" t="s">
        <v>202</v>
      </c>
      <c r="D374" s="17">
        <v>2</v>
      </c>
      <c r="E374" s="17"/>
    </row>
    <row r="375" spans="1:8" ht="17.25" customHeight="1" x14ac:dyDescent="0.25">
      <c r="A375" s="15" t="s">
        <v>811</v>
      </c>
      <c r="B375" s="16" t="s">
        <v>812</v>
      </c>
      <c r="C375" s="17" t="s">
        <v>175</v>
      </c>
      <c r="D375" s="17">
        <v>4.0999999999999996</v>
      </c>
      <c r="E375" s="17"/>
    </row>
    <row r="376" spans="1:8" ht="15.75" customHeight="1" x14ac:dyDescent="0.25">
      <c r="A376" s="15" t="s">
        <v>813</v>
      </c>
      <c r="B376" s="16" t="s">
        <v>814</v>
      </c>
      <c r="C376" s="17" t="s">
        <v>202</v>
      </c>
      <c r="D376" s="17">
        <v>2</v>
      </c>
      <c r="E376" s="17"/>
    </row>
    <row r="377" spans="1:8" ht="17.25" customHeight="1" x14ac:dyDescent="0.25">
      <c r="A377" s="15" t="s">
        <v>815</v>
      </c>
      <c r="B377" s="16" t="s">
        <v>816</v>
      </c>
      <c r="C377" s="17" t="s">
        <v>175</v>
      </c>
      <c r="D377" s="17">
        <v>0.9</v>
      </c>
      <c r="E377" s="17"/>
    </row>
    <row r="378" spans="1:8" ht="16.149999999999999" customHeight="1" x14ac:dyDescent="0.25">
      <c r="A378" s="22" t="s">
        <v>817</v>
      </c>
      <c r="B378" s="125" t="s">
        <v>818</v>
      </c>
      <c r="C378" s="126"/>
      <c r="D378" s="126"/>
      <c r="E378" s="127"/>
    </row>
    <row r="379" spans="1:8" ht="79.5" customHeight="1" x14ac:dyDescent="0.25">
      <c r="A379" s="15" t="s">
        <v>819</v>
      </c>
      <c r="B379" s="16" t="s">
        <v>820</v>
      </c>
      <c r="C379" s="17" t="s">
        <v>202</v>
      </c>
      <c r="D379" s="43">
        <v>1</v>
      </c>
      <c r="E379" s="17"/>
    </row>
    <row r="380" spans="1:8" ht="18.75" customHeight="1" x14ac:dyDescent="0.25">
      <c r="A380" s="15" t="s">
        <v>821</v>
      </c>
      <c r="B380" s="16" t="s">
        <v>822</v>
      </c>
      <c r="C380" s="17" t="s">
        <v>208</v>
      </c>
      <c r="D380" s="17">
        <v>4</v>
      </c>
      <c r="E380" s="17"/>
    </row>
    <row r="381" spans="1:8" ht="18.75" customHeight="1" x14ac:dyDescent="0.25">
      <c r="A381" s="22" t="s">
        <v>823</v>
      </c>
      <c r="B381" s="128" t="s">
        <v>824</v>
      </c>
      <c r="C381" s="126"/>
      <c r="D381" s="126"/>
      <c r="E381" s="127"/>
    </row>
    <row r="382" spans="1:8" ht="37.5" customHeight="1" x14ac:dyDescent="0.25">
      <c r="A382" s="57" t="s">
        <v>825</v>
      </c>
      <c r="B382" s="41" t="s">
        <v>826</v>
      </c>
      <c r="C382" s="58" t="s">
        <v>202</v>
      </c>
      <c r="D382" s="43">
        <v>1</v>
      </c>
      <c r="E382" s="17"/>
    </row>
    <row r="383" spans="1:8" ht="32.25" customHeight="1" x14ac:dyDescent="0.25">
      <c r="A383" s="57" t="s">
        <v>827</v>
      </c>
      <c r="B383" s="41" t="s">
        <v>828</v>
      </c>
      <c r="C383" s="58" t="s">
        <v>208</v>
      </c>
      <c r="D383" s="43">
        <v>4</v>
      </c>
      <c r="E383" s="43"/>
    </row>
    <row r="384" spans="1:8" ht="30" customHeight="1" x14ac:dyDescent="0.25">
      <c r="A384" s="57" t="s">
        <v>829</v>
      </c>
      <c r="B384" s="41" t="s">
        <v>830</v>
      </c>
      <c r="C384" s="58" t="s">
        <v>202</v>
      </c>
      <c r="D384" s="17">
        <v>13</v>
      </c>
      <c r="E384" s="17"/>
    </row>
    <row r="385" spans="1:7" ht="30.75" customHeight="1" x14ac:dyDescent="0.25">
      <c r="A385" s="57" t="s">
        <v>831</v>
      </c>
      <c r="B385" s="41" t="s">
        <v>832</v>
      </c>
      <c r="C385" s="58" t="s">
        <v>202</v>
      </c>
      <c r="D385" s="17">
        <v>1</v>
      </c>
      <c r="E385" s="17"/>
    </row>
    <row r="386" spans="1:7" ht="30.75" customHeight="1" x14ac:dyDescent="0.25">
      <c r="A386" s="57" t="s">
        <v>833</v>
      </c>
      <c r="B386" s="41" t="s">
        <v>834</v>
      </c>
      <c r="C386" s="58" t="s">
        <v>202</v>
      </c>
      <c r="D386" s="17">
        <v>2</v>
      </c>
      <c r="E386" s="17"/>
    </row>
    <row r="387" spans="1:7" ht="37.5" customHeight="1" x14ac:dyDescent="0.25">
      <c r="A387" s="57" t="s">
        <v>835</v>
      </c>
      <c r="B387" s="41" t="s">
        <v>836</v>
      </c>
      <c r="C387" s="58" t="s">
        <v>202</v>
      </c>
      <c r="D387" s="17">
        <v>2</v>
      </c>
      <c r="E387" s="43"/>
      <c r="F387" s="6"/>
      <c r="G387" s="6"/>
    </row>
    <row r="388" spans="1:7" ht="16.149999999999999" customHeight="1" x14ac:dyDescent="0.25">
      <c r="A388" s="22" t="s">
        <v>837</v>
      </c>
      <c r="B388" s="96" t="s">
        <v>838</v>
      </c>
      <c r="C388" s="96"/>
      <c r="D388" s="96"/>
      <c r="E388" s="96"/>
      <c r="F388" s="6"/>
      <c r="G388" s="6"/>
    </row>
    <row r="389" spans="1:7" ht="55.5" customHeight="1" x14ac:dyDescent="0.25">
      <c r="A389" s="57" t="s">
        <v>839</v>
      </c>
      <c r="B389" s="44" t="s">
        <v>840</v>
      </c>
      <c r="C389" s="43" t="s">
        <v>202</v>
      </c>
      <c r="D389" s="43">
        <v>0</v>
      </c>
      <c r="E389" s="42" t="s">
        <v>841</v>
      </c>
      <c r="F389" s="61"/>
      <c r="G389" s="6"/>
    </row>
    <row r="390" spans="1:7" ht="132.75" customHeight="1" x14ac:dyDescent="0.25">
      <c r="A390" s="57" t="s">
        <v>842</v>
      </c>
      <c r="B390" s="44" t="s">
        <v>843</v>
      </c>
      <c r="C390" s="43" t="s">
        <v>202</v>
      </c>
      <c r="D390" s="43">
        <v>0</v>
      </c>
      <c r="E390" s="42" t="s">
        <v>844</v>
      </c>
      <c r="F390" s="61"/>
      <c r="G390" s="6"/>
    </row>
    <row r="391" spans="1:7" ht="46.5" customHeight="1" x14ac:dyDescent="0.25">
      <c r="A391" s="57" t="s">
        <v>845</v>
      </c>
      <c r="B391" s="44" t="s">
        <v>846</v>
      </c>
      <c r="C391" s="43" t="s">
        <v>202</v>
      </c>
      <c r="D391" s="43">
        <v>4</v>
      </c>
      <c r="E391" s="97" t="s">
        <v>847</v>
      </c>
      <c r="F391" s="61"/>
      <c r="G391" s="6"/>
    </row>
    <row r="392" spans="1:7" ht="33.75" customHeight="1" x14ac:dyDescent="0.25">
      <c r="A392" s="57" t="s">
        <v>848</v>
      </c>
      <c r="B392" s="44" t="s">
        <v>849</v>
      </c>
      <c r="C392" s="43" t="s">
        <v>202</v>
      </c>
      <c r="D392" s="43">
        <v>1</v>
      </c>
      <c r="E392" s="97"/>
      <c r="F392" s="61"/>
      <c r="G392" s="6"/>
    </row>
    <row r="393" spans="1:7" ht="18" customHeight="1" x14ac:dyDescent="0.25">
      <c r="A393" s="57" t="s">
        <v>850</v>
      </c>
      <c r="B393" s="44" t="s">
        <v>851</v>
      </c>
      <c r="C393" s="43" t="s">
        <v>202</v>
      </c>
      <c r="D393" s="43">
        <v>2</v>
      </c>
      <c r="E393" s="43"/>
      <c r="F393" s="61"/>
      <c r="G393" s="6"/>
    </row>
    <row r="394" spans="1:7" ht="30" customHeight="1" x14ac:dyDescent="0.25">
      <c r="A394" s="57" t="s">
        <v>852</v>
      </c>
      <c r="B394" s="44" t="s">
        <v>853</v>
      </c>
      <c r="C394" s="43" t="s">
        <v>208</v>
      </c>
      <c r="D394" s="43">
        <v>300</v>
      </c>
      <c r="E394" s="43"/>
      <c r="F394" s="61"/>
      <c r="G394" s="6"/>
    </row>
    <row r="395" spans="1:7" ht="33" customHeight="1" x14ac:dyDescent="0.25">
      <c r="A395" s="57" t="s">
        <v>854</v>
      </c>
      <c r="B395" s="44" t="s">
        <v>855</v>
      </c>
      <c r="C395" s="43" t="s">
        <v>202</v>
      </c>
      <c r="D395" s="43">
        <v>10</v>
      </c>
      <c r="E395" s="42" t="s">
        <v>847</v>
      </c>
      <c r="F395" s="61"/>
      <c r="G395" s="6"/>
    </row>
    <row r="396" spans="1:7" ht="16.149999999999999" customHeight="1" x14ac:dyDescent="0.25">
      <c r="A396" s="2"/>
      <c r="F396" s="6"/>
      <c r="G396" s="6"/>
    </row>
    <row r="397" spans="1:7" ht="31.9" customHeight="1" x14ac:dyDescent="0.25">
      <c r="B397" s="16" t="s">
        <v>856</v>
      </c>
      <c r="C397" s="16"/>
    </row>
    <row r="398" spans="1:7" ht="31.9" customHeight="1" x14ac:dyDescent="0.25">
      <c r="B398" s="16" t="s">
        <v>857</v>
      </c>
      <c r="C398" s="16"/>
    </row>
    <row r="399" spans="1:7" ht="21" customHeight="1" x14ac:dyDescent="0.25">
      <c r="B399" s="16" t="s">
        <v>858</v>
      </c>
      <c r="C399" s="16"/>
    </row>
    <row r="400" spans="1:7" ht="17.25" customHeight="1" x14ac:dyDescent="0.25"/>
    <row r="401" spans="1:8" ht="18" customHeight="1" x14ac:dyDescent="0.25">
      <c r="A401" s="1"/>
    </row>
    <row r="402" spans="1:8" ht="17.25" customHeight="1" x14ac:dyDescent="0.25"/>
    <row r="403" spans="1:8" ht="15.75" customHeight="1" x14ac:dyDescent="0.25"/>
    <row r="404" spans="1:8" ht="16.149999999999999" customHeight="1" x14ac:dyDescent="0.25">
      <c r="B404" s="3"/>
      <c r="C404" s="3"/>
      <c r="D404" s="3"/>
      <c r="E404" s="3"/>
    </row>
    <row r="405" spans="1:8" ht="16.149999999999999" customHeight="1" x14ac:dyDescent="0.25"/>
    <row r="406" spans="1:8" ht="16.149999999999999" customHeight="1" x14ac:dyDescent="0.25"/>
    <row r="407" spans="1:8" ht="21" customHeight="1" x14ac:dyDescent="0.25"/>
    <row r="408" spans="1:8" ht="16.149999999999999" customHeight="1" x14ac:dyDescent="0.25">
      <c r="H408" t="s">
        <v>86</v>
      </c>
    </row>
    <row r="409" spans="1:8" ht="20.25" customHeight="1" x14ac:dyDescent="0.25">
      <c r="H409" t="s">
        <v>859</v>
      </c>
    </row>
    <row r="410" spans="1:8" ht="22.5" customHeight="1" x14ac:dyDescent="0.25">
      <c r="B410" s="3"/>
      <c r="C410" s="3"/>
      <c r="D410" s="3"/>
      <c r="E410" s="3"/>
      <c r="H410" t="s">
        <v>860</v>
      </c>
    </row>
    <row r="411" spans="1:8" ht="19.5" customHeight="1" x14ac:dyDescent="0.25">
      <c r="H411" t="s">
        <v>861</v>
      </c>
    </row>
    <row r="412" spans="1:8" ht="16.149999999999999" customHeight="1" x14ac:dyDescent="0.25">
      <c r="H412">
        <v>1</v>
      </c>
    </row>
    <row r="413" spans="1:8" ht="16.149999999999999" customHeight="1" x14ac:dyDescent="0.25">
      <c r="B413" s="3"/>
      <c r="C413" s="3"/>
      <c r="D413" s="3"/>
      <c r="E413" s="3"/>
    </row>
    <row r="414" spans="1:8" ht="16.149999999999999" customHeight="1" x14ac:dyDescent="0.25"/>
    <row r="415" spans="1:8" ht="16.149999999999999" customHeight="1" x14ac:dyDescent="0.25"/>
    <row r="416" spans="1:8" ht="16.149999999999999" customHeight="1" x14ac:dyDescent="0.25"/>
    <row r="417" ht="16.149999999999999" customHeight="1" x14ac:dyDescent="0.25"/>
    <row r="418" ht="16.149999999999999" customHeight="1" x14ac:dyDescent="0.25"/>
    <row r="419" ht="16.149999999999999" customHeight="1" x14ac:dyDescent="0.25"/>
    <row r="420" ht="16.149999999999999" customHeight="1" x14ac:dyDescent="0.25"/>
    <row r="421" ht="16.149999999999999" customHeight="1" x14ac:dyDescent="0.25"/>
    <row r="422" ht="16.149999999999999" customHeight="1" x14ac:dyDescent="0.25"/>
    <row r="423" ht="16.5" customHeight="1" x14ac:dyDescent="0.25"/>
    <row r="424" ht="16.149999999999999" customHeight="1" x14ac:dyDescent="0.25"/>
    <row r="425" ht="16.149999999999999" customHeight="1" x14ac:dyDescent="0.25"/>
    <row r="426" ht="18" customHeight="1" x14ac:dyDescent="0.25"/>
    <row r="427" ht="16.5" customHeight="1" x14ac:dyDescent="0.25"/>
    <row r="428" ht="14.25" customHeight="1" x14ac:dyDescent="0.25"/>
    <row r="429" ht="15" customHeight="1" x14ac:dyDescent="0.25"/>
    <row r="430" ht="16.5" customHeight="1" x14ac:dyDescent="0.25"/>
  </sheetData>
  <mergeCells count="105">
    <mergeCell ref="E334:E335"/>
    <mergeCell ref="B314:E314"/>
    <mergeCell ref="A27:B27"/>
    <mergeCell ref="A28:B28"/>
    <mergeCell ref="A29:B29"/>
    <mergeCell ref="A30:B30"/>
    <mergeCell ref="A31:B31"/>
    <mergeCell ref="A32:B32"/>
    <mergeCell ref="A46:B46"/>
    <mergeCell ref="C46:E46"/>
    <mergeCell ref="E101:E102"/>
    <mergeCell ref="B112:E112"/>
    <mergeCell ref="E145:E170"/>
    <mergeCell ref="E316:E318"/>
    <mergeCell ref="E321:E323"/>
    <mergeCell ref="B279:E279"/>
    <mergeCell ref="E331:E332"/>
    <mergeCell ref="E327:E330"/>
    <mergeCell ref="B171:E171"/>
    <mergeCell ref="B66:E66"/>
    <mergeCell ref="B80:E80"/>
    <mergeCell ref="B91:E91"/>
    <mergeCell ref="E92:E95"/>
    <mergeCell ref="B144:E144"/>
    <mergeCell ref="B372:E372"/>
    <mergeCell ref="E391:E392"/>
    <mergeCell ref="B388:E388"/>
    <mergeCell ref="B378:E378"/>
    <mergeCell ref="B381:E381"/>
    <mergeCell ref="E339:E342"/>
    <mergeCell ref="E344:E347"/>
    <mergeCell ref="E349:E355"/>
    <mergeCell ref="B356:E356"/>
    <mergeCell ref="B362:E362"/>
    <mergeCell ref="E280:E284"/>
    <mergeCell ref="E310:E312"/>
    <mergeCell ref="A8:B8"/>
    <mergeCell ref="B50:E50"/>
    <mergeCell ref="B191:E191"/>
    <mergeCell ref="A33:B33"/>
    <mergeCell ref="C26:E26"/>
    <mergeCell ref="C27:E27"/>
    <mergeCell ref="C28:E28"/>
    <mergeCell ref="A34:B34"/>
    <mergeCell ref="C34:E34"/>
    <mergeCell ref="C33:E33"/>
    <mergeCell ref="A25:E25"/>
    <mergeCell ref="C29:E29"/>
    <mergeCell ref="E192:E195"/>
    <mergeCell ref="B208:E208"/>
    <mergeCell ref="B233:E233"/>
    <mergeCell ref="B249:E249"/>
    <mergeCell ref="B257:E257"/>
    <mergeCell ref="C23:E23"/>
    <mergeCell ref="C21:E21"/>
    <mergeCell ref="A21:B21"/>
    <mergeCell ref="C17:E17"/>
    <mergeCell ref="C18:E18"/>
    <mergeCell ref="A6:E6"/>
    <mergeCell ref="A1:E1"/>
    <mergeCell ref="A2:E2"/>
    <mergeCell ref="A3:E3"/>
    <mergeCell ref="A4:E4"/>
    <mergeCell ref="A5:E5"/>
    <mergeCell ref="C19:E19"/>
    <mergeCell ref="C20:E20"/>
    <mergeCell ref="C22:E22"/>
    <mergeCell ref="A18:B18"/>
    <mergeCell ref="A19:B19"/>
    <mergeCell ref="A20:B20"/>
    <mergeCell ref="A22:B22"/>
    <mergeCell ref="A26:B26"/>
    <mergeCell ref="D10:E10"/>
    <mergeCell ref="D12:E12"/>
    <mergeCell ref="B10:C10"/>
    <mergeCell ref="A16:E16"/>
    <mergeCell ref="A17:B17"/>
    <mergeCell ref="D13:E13"/>
    <mergeCell ref="A23:B23"/>
    <mergeCell ref="A37:B37"/>
    <mergeCell ref="C37:E37"/>
    <mergeCell ref="A271:A273"/>
    <mergeCell ref="B271:B273"/>
    <mergeCell ref="A44:B44"/>
    <mergeCell ref="C44:E44"/>
    <mergeCell ref="A45:B45"/>
    <mergeCell ref="C45:E45"/>
    <mergeCell ref="C30:E30"/>
    <mergeCell ref="C31:E31"/>
    <mergeCell ref="C32:E32"/>
    <mergeCell ref="B266:E266"/>
    <mergeCell ref="E234:E248"/>
    <mergeCell ref="A43:B43"/>
    <mergeCell ref="C43:E43"/>
    <mergeCell ref="A38:B38"/>
    <mergeCell ref="C38:E38"/>
    <mergeCell ref="A39:B39"/>
    <mergeCell ref="C39:E39"/>
    <mergeCell ref="A40:B40"/>
    <mergeCell ref="C40:E40"/>
    <mergeCell ref="A36:E36"/>
    <mergeCell ref="A41:B41"/>
    <mergeCell ref="C41:E41"/>
    <mergeCell ref="A42:B42"/>
    <mergeCell ref="C42:E42"/>
  </mergeCells>
  <hyperlinks>
    <hyperlink ref="C33" r:id="rId1"/>
  </hyperlinks>
  <pageMargins left="0.27559055118110237" right="0.27559055118110237" top="0.29527559055118113" bottom="0.29527559055118113" header="0.11811023622047245" footer="0.11811023622047245"/>
  <pageSetup paperSize="9" orientation="landscape" r:id="rId2"/>
  <ignoredErrors>
    <ignoredError sqref="A60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H4" sqref="H4"/>
    </sheetView>
  </sheetViews>
  <sheetFormatPr defaultRowHeight="15" x14ac:dyDescent="0.25"/>
  <cols>
    <col min="2" max="2" width="25.85546875" customWidth="1"/>
    <col min="3" max="3" width="30.85546875" customWidth="1"/>
    <col min="4" max="5" width="28" customWidth="1"/>
    <col min="6" max="6" width="35.85546875" hidden="1" customWidth="1"/>
    <col min="7" max="7" width="9.140625" customWidth="1"/>
  </cols>
  <sheetData>
    <row r="1" spans="1:12" ht="15.75" x14ac:dyDescent="0.25">
      <c r="A1" s="101" t="s">
        <v>880</v>
      </c>
      <c r="B1" s="101"/>
      <c r="C1" s="101"/>
      <c r="D1" s="101"/>
      <c r="E1" s="101"/>
      <c r="F1" s="81"/>
      <c r="G1" s="8"/>
      <c r="H1" s="8"/>
      <c r="I1" s="8"/>
      <c r="J1" s="8"/>
      <c r="K1" s="8"/>
      <c r="L1" s="8"/>
    </row>
    <row r="2" spans="1:12" ht="110.25" customHeight="1" x14ac:dyDescent="0.25">
      <c r="A2" s="63" t="s">
        <v>1</v>
      </c>
      <c r="B2" s="63" t="s">
        <v>881</v>
      </c>
      <c r="C2" s="63" t="s">
        <v>882</v>
      </c>
      <c r="D2" s="63" t="s">
        <v>883</v>
      </c>
      <c r="E2" s="63" t="s">
        <v>884</v>
      </c>
      <c r="F2" s="77"/>
    </row>
    <row r="3" spans="1:12" hidden="1" x14ac:dyDescent="0.25">
      <c r="A3" s="10"/>
      <c r="B3" s="10"/>
      <c r="C3" s="10"/>
      <c r="D3" s="10"/>
      <c r="E3" s="10"/>
      <c r="F3" s="6"/>
    </row>
    <row r="4" spans="1:12" ht="69" customHeight="1" x14ac:dyDescent="0.25">
      <c r="A4" s="32">
        <f>A3+1</f>
        <v>1</v>
      </c>
      <c r="B4" s="34" t="s">
        <v>870</v>
      </c>
      <c r="C4" s="34" t="s">
        <v>870</v>
      </c>
      <c r="D4" s="34" t="s">
        <v>870</v>
      </c>
      <c r="E4" s="33" t="s">
        <v>870</v>
      </c>
      <c r="F4" s="82">
        <v>1</v>
      </c>
    </row>
    <row r="5" spans="1:12" x14ac:dyDescent="0.25">
      <c r="A5" s="35"/>
      <c r="B5" s="35"/>
      <c r="C5" s="35"/>
      <c r="D5" s="35"/>
      <c r="E5" s="35"/>
      <c r="F5" s="35"/>
    </row>
    <row r="6" spans="1:12" ht="16.5" customHeight="1" x14ac:dyDescent="0.25">
      <c r="A6" s="36"/>
      <c r="B6" s="36"/>
      <c r="C6" s="36"/>
      <c r="D6" s="36"/>
      <c r="E6" s="36"/>
      <c r="F6" s="36"/>
    </row>
    <row r="7" spans="1:12" x14ac:dyDescent="0.25">
      <c r="A7" s="36"/>
      <c r="B7" s="36"/>
      <c r="C7" s="36"/>
      <c r="D7" s="36"/>
      <c r="E7" s="36"/>
      <c r="F7" s="36"/>
    </row>
    <row r="8" spans="1:12" ht="15" customHeight="1" x14ac:dyDescent="0.25">
      <c r="A8" s="36"/>
      <c r="B8" s="36"/>
      <c r="C8" s="36"/>
      <c r="D8" s="36"/>
      <c r="E8" s="36"/>
      <c r="F8" s="36"/>
    </row>
    <row r="9" spans="1:12" ht="15" customHeight="1" x14ac:dyDescent="0.25">
      <c r="A9" s="36"/>
      <c r="B9" s="36"/>
      <c r="C9" s="36"/>
      <c r="D9" s="36"/>
      <c r="E9" s="36"/>
      <c r="F9" s="36"/>
    </row>
    <row r="10" spans="1:12" ht="15.75" x14ac:dyDescent="0.25">
      <c r="A10" s="37"/>
      <c r="B10" s="37"/>
      <c r="C10" s="37"/>
      <c r="D10" s="37"/>
      <c r="E10" s="37"/>
      <c r="F10" s="37"/>
    </row>
    <row r="11" spans="1:12" ht="15.75" x14ac:dyDescent="0.25">
      <c r="A11" s="31"/>
      <c r="B11" s="31"/>
      <c r="C11" s="31"/>
      <c r="D11" s="7"/>
      <c r="E11" s="7"/>
      <c r="F11" s="7"/>
    </row>
    <row r="12" spans="1:12" hidden="1" x14ac:dyDescent="0.25">
      <c r="A12" s="36"/>
      <c r="B12" s="36"/>
      <c r="C12" s="36"/>
      <c r="D12" s="36"/>
      <c r="E12" s="36"/>
      <c r="F12" s="36"/>
      <c r="J12" s="5"/>
    </row>
    <row r="13" spans="1:12" ht="15" customHeight="1" x14ac:dyDescent="0.25">
      <c r="A13" s="36"/>
      <c r="B13" s="36"/>
      <c r="C13" s="36"/>
      <c r="D13" s="36"/>
      <c r="E13" s="36"/>
      <c r="F13" s="36"/>
    </row>
    <row r="14" spans="1:12" x14ac:dyDescent="0.25">
      <c r="A14" s="35"/>
      <c r="B14" s="35"/>
      <c r="C14" s="35"/>
      <c r="D14" s="35"/>
      <c r="E14" s="35"/>
      <c r="F14" s="35"/>
    </row>
  </sheetData>
  <mergeCells count="1">
    <mergeCell ref="A1:E1"/>
  </mergeCells>
  <pageMargins left="0.7" right="0.7" top="0.75" bottom="0.75" header="0.3" footer="0.3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4" sqref="B4"/>
    </sheetView>
  </sheetViews>
  <sheetFormatPr defaultRowHeight="15" x14ac:dyDescent="0.25"/>
  <cols>
    <col min="2" max="2" width="21.5703125" customWidth="1"/>
    <col min="3" max="3" width="22.85546875" customWidth="1"/>
    <col min="4" max="4" width="22.42578125" customWidth="1"/>
    <col min="5" max="5" width="21.140625" customWidth="1"/>
    <col min="6" max="6" width="24.7109375" customWidth="1"/>
    <col min="7" max="7" width="0" hidden="1" customWidth="1"/>
  </cols>
  <sheetData>
    <row r="1" spans="1:12" ht="15.75" x14ac:dyDescent="0.25">
      <c r="A1" s="101" t="s">
        <v>871</v>
      </c>
      <c r="B1" s="101"/>
      <c r="C1" s="101"/>
      <c r="D1" s="101"/>
      <c r="E1" s="101"/>
      <c r="F1" s="101"/>
      <c r="G1" s="8"/>
      <c r="H1" s="8"/>
      <c r="I1" s="8"/>
      <c r="J1" s="8"/>
      <c r="K1" s="8"/>
      <c r="L1" s="8"/>
    </row>
    <row r="2" spans="1:12" ht="93" customHeight="1" x14ac:dyDescent="0.25">
      <c r="A2" s="63" t="s">
        <v>1</v>
      </c>
      <c r="B2" s="63" t="s">
        <v>872</v>
      </c>
      <c r="C2" s="63" t="s">
        <v>873</v>
      </c>
      <c r="D2" s="63" t="s">
        <v>874</v>
      </c>
      <c r="E2" s="63" t="s">
        <v>148</v>
      </c>
      <c r="F2" s="63" t="s">
        <v>875</v>
      </c>
    </row>
    <row r="3" spans="1:12" hidden="1" x14ac:dyDescent="0.25">
      <c r="A3" s="21"/>
      <c r="B3" s="21"/>
      <c r="C3" s="21"/>
      <c r="D3" s="21"/>
      <c r="E3" s="21"/>
      <c r="F3" s="21"/>
    </row>
    <row r="4" spans="1:12" ht="30.75" customHeight="1" x14ac:dyDescent="0.25">
      <c r="A4" s="21">
        <f>A3+1</f>
        <v>1</v>
      </c>
      <c r="B4" s="62" t="s">
        <v>876</v>
      </c>
      <c r="C4" s="62" t="s">
        <v>112</v>
      </c>
      <c r="D4" s="62" t="s">
        <v>877</v>
      </c>
      <c r="E4" s="62" t="s">
        <v>878</v>
      </c>
      <c r="F4" s="62" t="s">
        <v>879</v>
      </c>
      <c r="G4">
        <v>1</v>
      </c>
    </row>
    <row r="5" spans="1:12" ht="17.25" customHeight="1" x14ac:dyDescent="0.25">
      <c r="A5" s="75"/>
      <c r="B5" s="75"/>
      <c r="C5" s="75"/>
      <c r="D5" s="75"/>
      <c r="E5" s="75"/>
      <c r="F5" s="75"/>
    </row>
    <row r="6" spans="1:12" ht="18" customHeight="1" x14ac:dyDescent="0.25">
      <c r="A6" s="75"/>
      <c r="B6" s="76"/>
      <c r="C6" s="76"/>
      <c r="D6" s="76"/>
      <c r="E6" s="76"/>
      <c r="F6" s="76"/>
    </row>
    <row r="7" spans="1:12" ht="17.25" customHeight="1" x14ac:dyDescent="0.25">
      <c r="A7" s="75"/>
      <c r="B7" s="75"/>
      <c r="C7" s="75"/>
      <c r="D7" s="75"/>
      <c r="E7" s="75"/>
      <c r="F7" s="75"/>
    </row>
    <row r="8" spans="1:12" ht="15.75" customHeight="1" x14ac:dyDescent="0.25">
      <c r="A8" s="75"/>
      <c r="B8" s="76"/>
      <c r="C8" s="76"/>
      <c r="D8" s="76"/>
      <c r="E8" s="76"/>
      <c r="F8" s="76"/>
    </row>
    <row r="9" spans="1:12" ht="15" customHeight="1" x14ac:dyDescent="0.25">
      <c r="A9" s="75"/>
      <c r="B9" s="75"/>
      <c r="C9" s="75"/>
      <c r="D9" s="75"/>
      <c r="E9" s="75"/>
      <c r="F9" s="75"/>
    </row>
    <row r="10" spans="1:12" ht="15.75" x14ac:dyDescent="0.25">
      <c r="A10" s="78"/>
      <c r="B10" s="78"/>
      <c r="C10" s="78"/>
      <c r="D10" s="78"/>
      <c r="E10" s="78"/>
      <c r="F10" s="78"/>
    </row>
    <row r="11" spans="1:12" ht="15.75" x14ac:dyDescent="0.25">
      <c r="A11" s="77"/>
      <c r="B11" s="77"/>
      <c r="C11" s="77"/>
      <c r="D11" s="79"/>
      <c r="E11" s="79"/>
      <c r="F11" s="79"/>
    </row>
    <row r="12" spans="1:12" x14ac:dyDescent="0.25">
      <c r="A12" s="75"/>
      <c r="B12" s="75"/>
      <c r="C12" s="75"/>
      <c r="D12" s="75"/>
      <c r="E12" s="75"/>
      <c r="F12" s="75"/>
      <c r="J12" s="5"/>
    </row>
    <row r="13" spans="1:12" ht="16.5" customHeight="1" x14ac:dyDescent="0.25">
      <c r="A13" s="75"/>
      <c r="B13" s="76"/>
      <c r="C13" s="76"/>
      <c r="D13" s="76"/>
      <c r="E13" s="76"/>
      <c r="F13" s="76"/>
    </row>
    <row r="14" spans="1:12" x14ac:dyDescent="0.25">
      <c r="A14" s="6"/>
      <c r="B14" s="6"/>
      <c r="C14" s="6"/>
      <c r="D14" s="6"/>
      <c r="E14" s="6"/>
      <c r="F14" s="6"/>
    </row>
    <row r="15" spans="1:12" x14ac:dyDescent="0.25">
      <c r="A15" s="6"/>
      <c r="B15" s="6"/>
      <c r="C15" s="6"/>
      <c r="D15" s="6"/>
      <c r="E15" s="6"/>
      <c r="F15" s="6"/>
    </row>
    <row r="16" spans="1:12" x14ac:dyDescent="0.25">
      <c r="A16" s="6"/>
      <c r="B16" s="6"/>
      <c r="C16" s="6"/>
      <c r="D16" s="6"/>
      <c r="E16" s="6"/>
      <c r="F16" s="6"/>
    </row>
    <row r="17" spans="1:6" x14ac:dyDescent="0.25">
      <c r="A17" s="6"/>
      <c r="B17" s="6"/>
      <c r="C17" s="6"/>
      <c r="D17" s="6"/>
      <c r="E17" s="6"/>
      <c r="F17" s="6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6"/>
      <c r="B19" s="6"/>
      <c r="C19" s="6"/>
      <c r="D19" s="6"/>
      <c r="E19" s="6"/>
      <c r="F19" s="6"/>
    </row>
  </sheetData>
  <mergeCells count="1">
    <mergeCell ref="A1:F1"/>
  </mergeCells>
  <pageMargins left="0.7" right="0.7" top="0.75" bottom="0.75" header="0.3" footer="0.3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J1" sqref="J1:J1048576"/>
    </sheetView>
  </sheetViews>
  <sheetFormatPr defaultRowHeight="15" x14ac:dyDescent="0.25"/>
  <cols>
    <col min="2" max="2" width="21.5703125" customWidth="1"/>
    <col min="3" max="3" width="19.85546875" customWidth="1"/>
    <col min="4" max="4" width="21.42578125" customWidth="1"/>
    <col min="5" max="5" width="22.28515625" customWidth="1"/>
    <col min="6" max="6" width="20.140625" customWidth="1"/>
    <col min="7" max="7" width="20.28515625" customWidth="1"/>
    <col min="8" max="8" width="21.85546875" customWidth="1"/>
    <col min="9" max="9" width="22.5703125" customWidth="1"/>
    <col min="10" max="10" width="0" hidden="1" customWidth="1"/>
  </cols>
  <sheetData>
    <row r="1" spans="1:13" ht="15.75" x14ac:dyDescent="0.25">
      <c r="A1" s="143" t="s">
        <v>862</v>
      </c>
      <c r="B1" s="143"/>
      <c r="C1" s="143"/>
      <c r="D1" s="143"/>
      <c r="E1" s="143"/>
      <c r="F1" s="143"/>
      <c r="G1" s="143"/>
      <c r="H1" s="143"/>
      <c r="I1" s="143"/>
      <c r="J1" s="81"/>
      <c r="K1" s="81"/>
      <c r="L1" s="8"/>
      <c r="M1" s="8"/>
    </row>
    <row r="2" spans="1:13" ht="93" customHeight="1" x14ac:dyDescent="0.25">
      <c r="A2" s="63" t="s">
        <v>1</v>
      </c>
      <c r="B2" s="63" t="s">
        <v>863</v>
      </c>
      <c r="C2" s="63" t="s">
        <v>138</v>
      </c>
      <c r="D2" s="63" t="s">
        <v>864</v>
      </c>
      <c r="E2" s="63" t="s">
        <v>865</v>
      </c>
      <c r="F2" s="63" t="s">
        <v>866</v>
      </c>
      <c r="G2" s="63" t="s">
        <v>867</v>
      </c>
      <c r="H2" s="80" t="s">
        <v>868</v>
      </c>
      <c r="I2" s="80" t="s">
        <v>869</v>
      </c>
      <c r="J2" s="6"/>
      <c r="K2" s="6"/>
    </row>
    <row r="3" spans="1:13" hidden="1" x14ac:dyDescent="0.25">
      <c r="A3" s="21"/>
      <c r="B3" s="21"/>
      <c r="C3" s="21"/>
      <c r="D3" s="21"/>
      <c r="E3" s="21"/>
      <c r="F3" s="21"/>
      <c r="G3" s="21"/>
      <c r="H3" s="10"/>
      <c r="I3" s="10"/>
      <c r="J3" s="6"/>
      <c r="K3" s="6"/>
    </row>
    <row r="4" spans="1:13" ht="30.75" customHeight="1" x14ac:dyDescent="0.25">
      <c r="A4" s="21">
        <f>A3+1</f>
        <v>1</v>
      </c>
      <c r="B4" s="62" t="s">
        <v>870</v>
      </c>
      <c r="C4" s="62" t="s">
        <v>870</v>
      </c>
      <c r="D4" s="62" t="s">
        <v>870</v>
      </c>
      <c r="E4" s="62" t="s">
        <v>870</v>
      </c>
      <c r="F4" s="62" t="s">
        <v>870</v>
      </c>
      <c r="G4" s="62" t="s">
        <v>870</v>
      </c>
      <c r="H4" s="10" t="s">
        <v>870</v>
      </c>
      <c r="I4" s="10" t="s">
        <v>870</v>
      </c>
      <c r="J4" s="6">
        <v>1</v>
      </c>
      <c r="K4" s="6"/>
    </row>
    <row r="5" spans="1:13" ht="17.25" customHeight="1" x14ac:dyDescent="0.25">
      <c r="A5" s="75"/>
      <c r="B5" s="75"/>
      <c r="C5" s="75"/>
      <c r="D5" s="75"/>
      <c r="E5" s="75"/>
      <c r="F5" s="75"/>
      <c r="G5" s="75"/>
    </row>
    <row r="6" spans="1:13" ht="18" customHeight="1" x14ac:dyDescent="0.25">
      <c r="A6" s="75"/>
      <c r="B6" s="76"/>
      <c r="C6" s="76"/>
      <c r="D6" s="76"/>
      <c r="E6" s="76"/>
      <c r="F6" s="76"/>
      <c r="G6" s="76"/>
    </row>
    <row r="7" spans="1:13" ht="17.25" customHeight="1" x14ac:dyDescent="0.25">
      <c r="A7" s="75"/>
      <c r="B7" s="75"/>
      <c r="C7" s="75"/>
      <c r="D7" s="75"/>
      <c r="E7" s="75"/>
      <c r="F7" s="75"/>
      <c r="G7" s="75"/>
    </row>
    <row r="8" spans="1:13" ht="15.75" customHeight="1" x14ac:dyDescent="0.25">
      <c r="A8" s="75"/>
      <c r="B8" s="76"/>
      <c r="C8" s="76"/>
      <c r="D8" s="76"/>
      <c r="E8" s="76"/>
      <c r="F8" s="76"/>
      <c r="G8" s="76"/>
    </row>
    <row r="9" spans="1:13" ht="15" customHeight="1" x14ac:dyDescent="0.25">
      <c r="A9" s="75"/>
      <c r="B9" s="75"/>
      <c r="C9" s="75"/>
      <c r="D9" s="75"/>
      <c r="E9" s="75"/>
      <c r="F9" s="75"/>
      <c r="G9" s="75"/>
    </row>
    <row r="10" spans="1:13" ht="15.75" x14ac:dyDescent="0.25">
      <c r="A10" s="78"/>
      <c r="B10" s="78"/>
      <c r="C10" s="78"/>
      <c r="D10" s="78"/>
      <c r="E10" s="78"/>
      <c r="F10" s="78"/>
      <c r="G10" s="78"/>
    </row>
    <row r="11" spans="1:13" ht="15.75" x14ac:dyDescent="0.25">
      <c r="A11" s="77"/>
      <c r="B11" s="77"/>
      <c r="C11" s="77"/>
      <c r="D11" s="79"/>
      <c r="E11" s="79"/>
      <c r="F11" s="79"/>
      <c r="G11" s="79"/>
    </row>
    <row r="12" spans="1:13" x14ac:dyDescent="0.25">
      <c r="A12" s="75"/>
      <c r="B12" s="75"/>
      <c r="C12" s="75"/>
      <c r="D12" s="75"/>
      <c r="E12" s="75"/>
      <c r="F12" s="75"/>
      <c r="G12" s="75"/>
      <c r="K12" s="5"/>
    </row>
    <row r="13" spans="1:13" ht="16.5" customHeight="1" x14ac:dyDescent="0.25">
      <c r="A13" s="75"/>
      <c r="B13" s="76"/>
      <c r="C13" s="76"/>
      <c r="D13" s="76"/>
      <c r="E13" s="76"/>
      <c r="F13" s="76"/>
      <c r="G13" s="76"/>
    </row>
    <row r="14" spans="1:13" x14ac:dyDescent="0.25">
      <c r="A14" s="6"/>
      <c r="B14" s="6"/>
      <c r="C14" s="6"/>
      <c r="D14" s="6"/>
      <c r="E14" s="6"/>
      <c r="F14" s="6"/>
      <c r="G14" s="6"/>
    </row>
    <row r="15" spans="1:13" x14ac:dyDescent="0.25">
      <c r="A15" s="6"/>
      <c r="B15" s="6"/>
      <c r="C15" s="6"/>
      <c r="D15" s="6"/>
      <c r="E15" s="6"/>
      <c r="F15" s="6"/>
      <c r="G15" s="6"/>
    </row>
    <row r="16" spans="1:13" x14ac:dyDescent="0.25">
      <c r="A16" s="6"/>
      <c r="B16" s="6"/>
      <c r="C16" s="6"/>
      <c r="D16" s="6"/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  <row r="19" spans="1:7" x14ac:dyDescent="0.25">
      <c r="A19" s="6"/>
      <c r="B19" s="6"/>
      <c r="C19" s="6"/>
      <c r="D19" s="6"/>
      <c r="E19" s="6"/>
      <c r="F19" s="6"/>
      <c r="G19" s="6"/>
    </row>
  </sheetData>
  <mergeCells count="1">
    <mergeCell ref="A1:I1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9" sqref="B9"/>
    </sheetView>
  </sheetViews>
  <sheetFormatPr defaultRowHeight="15" x14ac:dyDescent="0.25"/>
  <cols>
    <col min="1" max="1" width="9.140625" customWidth="1"/>
    <col min="2" max="2" width="24.28515625" customWidth="1"/>
    <col min="3" max="3" width="56.42578125" customWidth="1"/>
    <col min="5" max="5" width="0" hidden="1" customWidth="1"/>
  </cols>
  <sheetData>
    <row r="1" spans="1:5" ht="15.75" x14ac:dyDescent="0.25">
      <c r="A1" s="101" t="s">
        <v>83</v>
      </c>
      <c r="B1" s="101"/>
      <c r="C1" s="101"/>
    </row>
    <row r="2" spans="1:5" ht="68.25" customHeight="1" x14ac:dyDescent="0.25">
      <c r="A2" s="43" t="s">
        <v>1</v>
      </c>
      <c r="B2" s="43" t="s">
        <v>84</v>
      </c>
      <c r="C2" s="43" t="s">
        <v>85</v>
      </c>
    </row>
    <row r="3" spans="1:5" hidden="1" x14ac:dyDescent="0.25">
      <c r="A3" s="65"/>
      <c r="B3" s="65"/>
      <c r="C3" s="65"/>
      <c r="E3" t="s">
        <v>86</v>
      </c>
    </row>
    <row r="4" spans="1:5" ht="50.25" customHeight="1" x14ac:dyDescent="0.25">
      <c r="A4" s="66">
        <f>A3+1</f>
        <v>1</v>
      </c>
      <c r="B4" s="54" t="s">
        <v>87</v>
      </c>
      <c r="C4" s="67" t="str">
        <f>E4</f>
        <v>№ 198 от 28.11.2013 г.</v>
      </c>
      <c r="E4" t="s">
        <v>88</v>
      </c>
    </row>
    <row r="5" spans="1:5" ht="52.5" customHeight="1" x14ac:dyDescent="0.25">
      <c r="A5" s="68">
        <v>2</v>
      </c>
      <c r="B5" s="54" t="s">
        <v>89</v>
      </c>
      <c r="C5" s="67" t="str">
        <f t="shared" ref="C5:C7" si="0">E5</f>
        <v>Решение совета депутатов №241 от 14.08.2014 г. ( с внесенными изменениями №59 от 19.05.2016 г.; с внесенными изменениями №81 от 16.02.2017 г.; с внесенными изменениями №18 от 25.11.2020 г.)</v>
      </c>
      <c r="E5" t="s">
        <v>90</v>
      </c>
    </row>
    <row r="6" spans="1:5" ht="66.75" customHeight="1" x14ac:dyDescent="0.25">
      <c r="A6" s="68">
        <v>3</v>
      </c>
      <c r="B6" s="54" t="s">
        <v>91</v>
      </c>
      <c r="C6" s="67" t="str">
        <f t="shared" si="0"/>
        <v>Постановление №84-п от 30.05.2017 г.</v>
      </c>
      <c r="E6" t="s">
        <v>92</v>
      </c>
    </row>
    <row r="7" spans="1:5" ht="68.25" customHeight="1" x14ac:dyDescent="0.25">
      <c r="A7" s="68">
        <v>4</v>
      </c>
      <c r="B7" s="54" t="s">
        <v>93</v>
      </c>
      <c r="C7" s="67" t="str">
        <f t="shared" si="0"/>
        <v>Постановление №15-п от 31.01.2014 г.</v>
      </c>
      <c r="E7" t="s">
        <v>94</v>
      </c>
    </row>
    <row r="8" spans="1:5" hidden="1" x14ac:dyDescent="0.25">
      <c r="E8">
        <v>1</v>
      </c>
    </row>
  </sheetData>
  <mergeCells count="1">
    <mergeCell ref="A1:C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D2" sqref="D2"/>
    </sheetView>
  </sheetViews>
  <sheetFormatPr defaultRowHeight="15" x14ac:dyDescent="0.25"/>
  <cols>
    <col min="2" max="2" width="21.5703125" customWidth="1"/>
    <col min="3" max="3" width="18" customWidth="1"/>
    <col min="4" max="4" width="12" customWidth="1"/>
    <col min="5" max="5" width="25.42578125" customWidth="1"/>
    <col min="6" max="6" width="20.140625" customWidth="1"/>
    <col min="7" max="7" width="15.5703125" customWidth="1"/>
    <col min="8" max="8" width="0" hidden="1" customWidth="1"/>
  </cols>
  <sheetData>
    <row r="1" spans="1:13" ht="15.75" x14ac:dyDescent="0.25">
      <c r="A1" s="101" t="s">
        <v>95</v>
      </c>
      <c r="B1" s="101"/>
      <c r="C1" s="101"/>
      <c r="D1" s="101"/>
      <c r="E1" s="101"/>
      <c r="F1" s="101"/>
      <c r="G1" s="101"/>
      <c r="H1" s="8"/>
      <c r="I1" s="8"/>
      <c r="J1" s="8"/>
      <c r="K1" s="8"/>
      <c r="L1" s="8"/>
      <c r="M1" s="8"/>
    </row>
    <row r="2" spans="1:13" ht="223.5" customHeight="1" x14ac:dyDescent="0.25">
      <c r="A2" s="63" t="s">
        <v>1</v>
      </c>
      <c r="B2" s="63" t="s">
        <v>96</v>
      </c>
      <c r="C2" s="63" t="s">
        <v>97</v>
      </c>
      <c r="D2" s="63" t="s">
        <v>98</v>
      </c>
      <c r="E2" s="63" t="s">
        <v>99</v>
      </c>
      <c r="F2" s="63" t="s">
        <v>100</v>
      </c>
      <c r="G2" s="63" t="s">
        <v>101</v>
      </c>
    </row>
    <row r="3" spans="1:13" ht="20.25" customHeight="1" x14ac:dyDescent="0.25">
      <c r="A3" s="21"/>
      <c r="B3" s="21"/>
      <c r="C3" s="21"/>
      <c r="D3" s="21"/>
      <c r="E3" s="21"/>
      <c r="F3" s="21"/>
      <c r="G3" s="21"/>
    </row>
    <row r="4" spans="1:13" ht="30.75" customHeight="1" x14ac:dyDescent="0.25">
      <c r="A4" s="21">
        <f>A3+1</f>
        <v>1</v>
      </c>
      <c r="B4" s="62" t="s">
        <v>102</v>
      </c>
      <c r="C4" s="62" t="s">
        <v>103</v>
      </c>
      <c r="D4" s="62" t="s">
        <v>104</v>
      </c>
      <c r="E4" s="62" t="s">
        <v>105</v>
      </c>
      <c r="F4" s="62" t="s">
        <v>105</v>
      </c>
      <c r="G4" s="62" t="s">
        <v>105</v>
      </c>
    </row>
    <row r="5" spans="1:13" ht="17.25" customHeight="1" x14ac:dyDescent="0.25">
      <c r="A5" s="75"/>
      <c r="B5" s="75"/>
      <c r="C5" s="75"/>
      <c r="D5" s="75"/>
      <c r="E5" s="75"/>
      <c r="F5" s="75"/>
      <c r="G5" s="75"/>
    </row>
    <row r="6" spans="1:13" ht="18" customHeight="1" x14ac:dyDescent="0.25">
      <c r="A6" s="75"/>
      <c r="B6" s="76"/>
      <c r="C6" s="76"/>
      <c r="D6" s="76"/>
      <c r="E6" s="76"/>
      <c r="F6" s="76"/>
      <c r="G6" s="76"/>
    </row>
    <row r="7" spans="1:13" ht="17.25" customHeight="1" x14ac:dyDescent="0.25">
      <c r="A7" s="75"/>
      <c r="B7" s="75"/>
      <c r="C7" s="75"/>
      <c r="D7" s="75"/>
      <c r="E7" s="75"/>
      <c r="F7" s="75"/>
      <c r="G7" s="75"/>
    </row>
    <row r="8" spans="1:13" ht="15.75" customHeight="1" x14ac:dyDescent="0.25">
      <c r="A8" s="75"/>
      <c r="B8" s="76"/>
      <c r="C8" s="76"/>
      <c r="D8" s="76"/>
      <c r="E8" s="76"/>
      <c r="F8" s="76"/>
      <c r="G8" s="76"/>
    </row>
    <row r="9" spans="1:13" ht="15" customHeight="1" x14ac:dyDescent="0.25">
      <c r="A9" s="75"/>
      <c r="B9" s="75"/>
      <c r="C9" s="75"/>
      <c r="D9" s="75"/>
      <c r="E9" s="75"/>
      <c r="F9" s="75"/>
      <c r="G9" s="75"/>
    </row>
    <row r="10" spans="1:13" ht="15.75" x14ac:dyDescent="0.25">
      <c r="A10" s="78"/>
      <c r="B10" s="78"/>
      <c r="C10" s="78"/>
      <c r="D10" s="78"/>
      <c r="E10" s="78"/>
      <c r="F10" s="78"/>
      <c r="G10" s="78"/>
    </row>
    <row r="11" spans="1:13" ht="15.75" x14ac:dyDescent="0.25">
      <c r="A11" s="77"/>
      <c r="B11" s="77"/>
      <c r="C11" s="77"/>
      <c r="D11" s="79"/>
      <c r="E11" s="79"/>
      <c r="F11" s="79"/>
      <c r="G11" s="79"/>
    </row>
    <row r="12" spans="1:13" x14ac:dyDescent="0.25">
      <c r="A12" s="75"/>
      <c r="B12" s="75"/>
      <c r="C12" s="75"/>
      <c r="D12" s="75"/>
      <c r="E12" s="75"/>
      <c r="F12" s="75"/>
      <c r="G12" s="75"/>
      <c r="K12" s="5"/>
    </row>
    <row r="13" spans="1:13" ht="16.5" customHeight="1" x14ac:dyDescent="0.25">
      <c r="A13" s="75"/>
      <c r="B13" s="76"/>
      <c r="C13" s="76"/>
      <c r="D13" s="76"/>
      <c r="E13" s="76"/>
      <c r="F13" s="76"/>
      <c r="G13" s="76"/>
    </row>
    <row r="14" spans="1:13" x14ac:dyDescent="0.25">
      <c r="A14" s="6"/>
      <c r="B14" s="6"/>
      <c r="C14" s="6"/>
      <c r="D14" s="6"/>
      <c r="E14" s="6"/>
      <c r="F14" s="6"/>
      <c r="G14" s="6"/>
    </row>
    <row r="15" spans="1:13" x14ac:dyDescent="0.25">
      <c r="A15" s="6"/>
      <c r="B15" s="6"/>
      <c r="C15" s="6"/>
      <c r="D15" s="6"/>
      <c r="E15" s="6"/>
      <c r="F15" s="6"/>
      <c r="G15" s="6"/>
    </row>
    <row r="16" spans="1:13" x14ac:dyDescent="0.25">
      <c r="A16" s="6"/>
      <c r="B16" s="6"/>
      <c r="C16" s="6"/>
      <c r="D16" s="6"/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  <row r="19" spans="1:7" x14ac:dyDescent="0.25">
      <c r="A19" s="6"/>
      <c r="B19" s="6"/>
      <c r="C19" s="6"/>
      <c r="D19" s="6"/>
      <c r="E19" s="6"/>
      <c r="F19" s="6"/>
      <c r="G19" s="6"/>
    </row>
  </sheetData>
  <mergeCells count="1">
    <mergeCell ref="A1:G1"/>
  </mergeCells>
  <pageMargins left="0.7" right="0.7" top="0.75" bottom="0.75" header="0.3" footer="0.3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C6" sqref="C6"/>
    </sheetView>
  </sheetViews>
  <sheetFormatPr defaultRowHeight="15" x14ac:dyDescent="0.25"/>
  <cols>
    <col min="2" max="2" width="25.85546875" customWidth="1"/>
    <col min="3" max="3" width="23" customWidth="1"/>
    <col min="4" max="4" width="28" customWidth="1"/>
    <col min="5" max="5" width="28" hidden="1" customWidth="1"/>
    <col min="6" max="6" width="35.85546875" customWidth="1"/>
    <col min="7" max="7" width="9.140625" customWidth="1"/>
  </cols>
  <sheetData>
    <row r="1" spans="1:12" ht="15.75" x14ac:dyDescent="0.25">
      <c r="A1" s="101" t="s">
        <v>0</v>
      </c>
      <c r="B1" s="101"/>
      <c r="C1" s="101"/>
      <c r="D1" s="101"/>
      <c r="E1" s="101"/>
      <c r="F1" s="101"/>
      <c r="G1" s="8"/>
      <c r="H1" s="8"/>
      <c r="I1" s="8"/>
      <c r="J1" s="8"/>
      <c r="K1" s="8"/>
      <c r="L1" s="8"/>
    </row>
    <row r="2" spans="1:12" ht="93" customHeigh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/>
      <c r="F2" s="13" t="s">
        <v>5</v>
      </c>
    </row>
    <row r="3" spans="1:12" hidden="1" x14ac:dyDescent="0.25">
      <c r="A3" s="10"/>
      <c r="B3" s="10"/>
      <c r="C3" s="10"/>
      <c r="D3" s="10"/>
      <c r="E3" s="10"/>
      <c r="F3" s="10"/>
    </row>
    <row r="4" spans="1:12" ht="69" customHeight="1" x14ac:dyDescent="0.25">
      <c r="A4" s="32">
        <f t="shared" ref="A4:A45" si="0">A3+1</f>
        <v>1</v>
      </c>
      <c r="B4" s="34" t="s">
        <v>6</v>
      </c>
      <c r="C4" s="34" t="s">
        <v>7</v>
      </c>
      <c r="D4" s="34" t="s">
        <v>8</v>
      </c>
      <c r="E4" s="33"/>
      <c r="F4" s="20" t="s">
        <v>9</v>
      </c>
    </row>
    <row r="5" spans="1:12" ht="105" x14ac:dyDescent="0.25">
      <c r="A5" s="32">
        <f t="shared" si="0"/>
        <v>2</v>
      </c>
      <c r="B5" s="34" t="s">
        <v>10</v>
      </c>
      <c r="C5" s="34" t="s">
        <v>11</v>
      </c>
      <c r="D5" s="34" t="s">
        <v>8</v>
      </c>
      <c r="E5" s="33"/>
      <c r="F5" s="20"/>
    </row>
    <row r="6" spans="1:12" ht="45" x14ac:dyDescent="0.25">
      <c r="A6" s="32">
        <f t="shared" si="0"/>
        <v>3</v>
      </c>
      <c r="B6" s="34" t="s">
        <v>12</v>
      </c>
      <c r="C6" s="34" t="s">
        <v>13</v>
      </c>
      <c r="D6" s="34" t="s">
        <v>8</v>
      </c>
      <c r="E6" s="33"/>
      <c r="F6" s="20"/>
    </row>
    <row r="7" spans="1:12" ht="45" x14ac:dyDescent="0.25">
      <c r="A7" s="32">
        <f t="shared" si="0"/>
        <v>4</v>
      </c>
      <c r="B7" s="34" t="s">
        <v>12</v>
      </c>
      <c r="C7" s="34" t="s">
        <v>14</v>
      </c>
      <c r="D7" s="34" t="s">
        <v>8</v>
      </c>
      <c r="E7" s="33"/>
      <c r="F7" s="20"/>
    </row>
    <row r="8" spans="1:12" ht="75" x14ac:dyDescent="0.25">
      <c r="A8" s="32">
        <f t="shared" si="0"/>
        <v>5</v>
      </c>
      <c r="B8" s="34" t="s">
        <v>15</v>
      </c>
      <c r="C8" s="34" t="s">
        <v>16</v>
      </c>
      <c r="D8" s="34" t="s">
        <v>8</v>
      </c>
      <c r="E8" s="33"/>
      <c r="F8" s="20"/>
    </row>
    <row r="9" spans="1:12" ht="60" x14ac:dyDescent="0.25">
      <c r="A9" s="32">
        <f t="shared" si="0"/>
        <v>6</v>
      </c>
      <c r="B9" s="34" t="s">
        <v>17</v>
      </c>
      <c r="C9" s="34" t="s">
        <v>18</v>
      </c>
      <c r="D9" s="34" t="s">
        <v>8</v>
      </c>
      <c r="E9" s="33"/>
      <c r="F9" s="20"/>
    </row>
    <row r="10" spans="1:12" ht="45" x14ac:dyDescent="0.25">
      <c r="A10" s="32">
        <f t="shared" si="0"/>
        <v>7</v>
      </c>
      <c r="B10" s="34" t="s">
        <v>19</v>
      </c>
      <c r="C10" s="34" t="s">
        <v>20</v>
      </c>
      <c r="D10" s="34" t="s">
        <v>8</v>
      </c>
      <c r="E10" s="33"/>
      <c r="F10" s="20"/>
    </row>
    <row r="11" spans="1:12" ht="195" x14ac:dyDescent="0.25">
      <c r="A11" s="32">
        <f t="shared" si="0"/>
        <v>8</v>
      </c>
      <c r="B11" s="34" t="s">
        <v>21</v>
      </c>
      <c r="C11" s="34" t="s">
        <v>22</v>
      </c>
      <c r="D11" s="34" t="s">
        <v>8</v>
      </c>
      <c r="E11" s="33"/>
      <c r="F11" s="20"/>
    </row>
    <row r="12" spans="1:12" ht="105" x14ac:dyDescent="0.25">
      <c r="A12" s="32">
        <f t="shared" si="0"/>
        <v>9</v>
      </c>
      <c r="B12" s="34" t="s">
        <v>23</v>
      </c>
      <c r="C12" s="34" t="s">
        <v>24</v>
      </c>
      <c r="D12" s="34" t="s">
        <v>8</v>
      </c>
      <c r="E12" s="33"/>
      <c r="F12" s="20"/>
    </row>
    <row r="13" spans="1:12" ht="120" x14ac:dyDescent="0.25">
      <c r="A13" s="32">
        <f t="shared" si="0"/>
        <v>10</v>
      </c>
      <c r="B13" s="34" t="s">
        <v>25</v>
      </c>
      <c r="C13" s="34" t="s">
        <v>26</v>
      </c>
      <c r="D13" s="34" t="s">
        <v>8</v>
      </c>
      <c r="E13" s="33"/>
      <c r="F13" s="20"/>
    </row>
    <row r="14" spans="1:12" ht="135" x14ac:dyDescent="0.25">
      <c r="A14" s="32">
        <f t="shared" si="0"/>
        <v>11</v>
      </c>
      <c r="B14" s="34" t="s">
        <v>27</v>
      </c>
      <c r="C14" s="34" t="s">
        <v>28</v>
      </c>
      <c r="D14" s="34" t="s">
        <v>8</v>
      </c>
      <c r="E14" s="33"/>
      <c r="F14" s="20"/>
    </row>
    <row r="15" spans="1:12" ht="60" x14ac:dyDescent="0.25">
      <c r="A15" s="32">
        <f t="shared" si="0"/>
        <v>12</v>
      </c>
      <c r="B15" s="34" t="s">
        <v>29</v>
      </c>
      <c r="C15" s="34" t="s">
        <v>30</v>
      </c>
      <c r="D15" s="34" t="s">
        <v>8</v>
      </c>
      <c r="E15" s="33"/>
      <c r="F15" s="20"/>
    </row>
    <row r="16" spans="1:12" ht="75" x14ac:dyDescent="0.25">
      <c r="A16" s="32">
        <f t="shared" si="0"/>
        <v>13</v>
      </c>
      <c r="B16" s="34" t="s">
        <v>31</v>
      </c>
      <c r="C16" s="34" t="s">
        <v>32</v>
      </c>
      <c r="D16" s="34" t="s">
        <v>8</v>
      </c>
      <c r="E16" s="33"/>
      <c r="F16" s="20"/>
    </row>
    <row r="17" spans="1:6" ht="75" x14ac:dyDescent="0.25">
      <c r="A17" s="32">
        <f t="shared" si="0"/>
        <v>14</v>
      </c>
      <c r="B17" s="34" t="s">
        <v>33</v>
      </c>
      <c r="C17" s="34" t="s">
        <v>34</v>
      </c>
      <c r="D17" s="34" t="s">
        <v>8</v>
      </c>
      <c r="E17" s="33"/>
      <c r="F17" s="20"/>
    </row>
    <row r="18" spans="1:6" ht="90" x14ac:dyDescent="0.25">
      <c r="A18" s="32">
        <f t="shared" si="0"/>
        <v>15</v>
      </c>
      <c r="B18" s="34" t="s">
        <v>35</v>
      </c>
      <c r="C18" s="34" t="s">
        <v>36</v>
      </c>
      <c r="D18" s="34" t="s">
        <v>8</v>
      </c>
      <c r="E18" s="33">
        <v>1</v>
      </c>
      <c r="F18" s="20"/>
    </row>
    <row r="19" spans="1:6" ht="75" x14ac:dyDescent="0.25">
      <c r="A19" s="32">
        <f t="shared" si="0"/>
        <v>16</v>
      </c>
      <c r="B19" s="34" t="s">
        <v>37</v>
      </c>
      <c r="C19" s="34" t="s">
        <v>38</v>
      </c>
      <c r="D19" s="34" t="s">
        <v>8</v>
      </c>
      <c r="E19" s="33"/>
      <c r="F19" s="20"/>
    </row>
    <row r="20" spans="1:6" ht="60" x14ac:dyDescent="0.25">
      <c r="A20" s="32">
        <f t="shared" si="0"/>
        <v>17</v>
      </c>
      <c r="B20" s="34" t="s">
        <v>39</v>
      </c>
      <c r="C20" s="34" t="s">
        <v>40</v>
      </c>
      <c r="D20" s="34" t="s">
        <v>8</v>
      </c>
      <c r="E20" s="33"/>
      <c r="F20" s="20"/>
    </row>
    <row r="21" spans="1:6" ht="60" x14ac:dyDescent="0.25">
      <c r="A21" s="32">
        <f t="shared" si="0"/>
        <v>18</v>
      </c>
      <c r="B21" s="34" t="s">
        <v>41</v>
      </c>
      <c r="C21" s="34" t="s">
        <v>42</v>
      </c>
      <c r="D21" s="34" t="s">
        <v>8</v>
      </c>
      <c r="E21" s="33"/>
      <c r="F21" s="20"/>
    </row>
    <row r="22" spans="1:6" ht="60" x14ac:dyDescent="0.25">
      <c r="A22" s="32">
        <f t="shared" si="0"/>
        <v>19</v>
      </c>
      <c r="B22" s="34" t="s">
        <v>43</v>
      </c>
      <c r="C22" s="34" t="s">
        <v>44</v>
      </c>
      <c r="D22" s="34" t="s">
        <v>8</v>
      </c>
      <c r="E22" s="33"/>
      <c r="F22" s="20"/>
    </row>
    <row r="23" spans="1:6" ht="75" x14ac:dyDescent="0.25">
      <c r="A23" s="32">
        <f t="shared" si="0"/>
        <v>20</v>
      </c>
      <c r="B23" s="34" t="s">
        <v>45</v>
      </c>
      <c r="C23" s="34" t="s">
        <v>46</v>
      </c>
      <c r="D23" s="34" t="s">
        <v>8</v>
      </c>
      <c r="E23" s="33"/>
      <c r="F23" s="20"/>
    </row>
    <row r="24" spans="1:6" ht="60" x14ac:dyDescent="0.25">
      <c r="A24" s="32">
        <f t="shared" si="0"/>
        <v>21</v>
      </c>
      <c r="B24" s="34" t="s">
        <v>47</v>
      </c>
      <c r="C24" s="34" t="s">
        <v>48</v>
      </c>
      <c r="D24" s="34" t="s">
        <v>8</v>
      </c>
      <c r="E24" s="33"/>
      <c r="F24" s="20"/>
    </row>
    <row r="25" spans="1:6" ht="60" x14ac:dyDescent="0.25">
      <c r="A25" s="32">
        <f t="shared" si="0"/>
        <v>22</v>
      </c>
      <c r="B25" s="34" t="s">
        <v>49</v>
      </c>
      <c r="C25" s="34" t="s">
        <v>50</v>
      </c>
      <c r="D25" s="34" t="s">
        <v>8</v>
      </c>
      <c r="E25" s="33"/>
      <c r="F25" s="20"/>
    </row>
    <row r="26" spans="1:6" ht="75" x14ac:dyDescent="0.25">
      <c r="A26" s="32">
        <f t="shared" si="0"/>
        <v>23</v>
      </c>
      <c r="B26" s="34" t="s">
        <v>51</v>
      </c>
      <c r="C26" s="34" t="s">
        <v>52</v>
      </c>
      <c r="D26" s="34" t="s">
        <v>8</v>
      </c>
      <c r="E26" s="33"/>
      <c r="F26" s="20"/>
    </row>
    <row r="27" spans="1:6" ht="60" x14ac:dyDescent="0.25">
      <c r="A27" s="32">
        <f t="shared" si="0"/>
        <v>24</v>
      </c>
      <c r="B27" s="34" t="s">
        <v>53</v>
      </c>
      <c r="C27" s="34" t="s">
        <v>54</v>
      </c>
      <c r="D27" s="34" t="s">
        <v>8</v>
      </c>
      <c r="E27" s="33"/>
      <c r="F27" s="20"/>
    </row>
    <row r="28" spans="1:6" ht="60" x14ac:dyDescent="0.25">
      <c r="A28" s="32">
        <f t="shared" si="0"/>
        <v>25</v>
      </c>
      <c r="B28" s="34" t="s">
        <v>55</v>
      </c>
      <c r="C28" s="34" t="s">
        <v>56</v>
      </c>
      <c r="D28" s="34" t="s">
        <v>8</v>
      </c>
      <c r="E28" s="33"/>
      <c r="F28" s="20"/>
    </row>
    <row r="29" spans="1:6" ht="60" x14ac:dyDescent="0.25">
      <c r="A29" s="32">
        <f t="shared" si="0"/>
        <v>26</v>
      </c>
      <c r="B29" s="34" t="s">
        <v>57</v>
      </c>
      <c r="C29" s="34" t="s">
        <v>58</v>
      </c>
      <c r="D29" s="34" t="s">
        <v>8</v>
      </c>
      <c r="E29" s="33"/>
      <c r="F29" s="20"/>
    </row>
    <row r="30" spans="1:6" ht="225" x14ac:dyDescent="0.25">
      <c r="A30" s="32">
        <f t="shared" si="0"/>
        <v>27</v>
      </c>
      <c r="B30" s="34" t="s">
        <v>59</v>
      </c>
      <c r="C30" s="34" t="s">
        <v>60</v>
      </c>
      <c r="D30" s="34" t="s">
        <v>8</v>
      </c>
      <c r="E30" s="33"/>
      <c r="F30" s="20"/>
    </row>
    <row r="31" spans="1:6" ht="60" x14ac:dyDescent="0.25">
      <c r="A31" s="32">
        <f t="shared" si="0"/>
        <v>28</v>
      </c>
      <c r="B31" s="34" t="s">
        <v>61</v>
      </c>
      <c r="C31" s="34" t="s">
        <v>62</v>
      </c>
      <c r="D31" s="34" t="s">
        <v>63</v>
      </c>
      <c r="E31" s="33"/>
      <c r="F31" s="20"/>
    </row>
    <row r="32" spans="1:6" ht="60" x14ac:dyDescent="0.25">
      <c r="A32" s="32">
        <f t="shared" si="0"/>
        <v>29</v>
      </c>
      <c r="B32" s="34" t="s">
        <v>64</v>
      </c>
      <c r="C32" s="34" t="s">
        <v>30</v>
      </c>
      <c r="D32" s="34" t="s">
        <v>8</v>
      </c>
      <c r="E32" s="33"/>
      <c r="F32" s="20"/>
    </row>
    <row r="33" spans="1:6" ht="60" x14ac:dyDescent="0.25">
      <c r="A33" s="32">
        <f t="shared" si="0"/>
        <v>30</v>
      </c>
      <c r="B33" s="34" t="s">
        <v>65</v>
      </c>
      <c r="C33" s="34" t="s">
        <v>66</v>
      </c>
      <c r="D33" s="34" t="s">
        <v>8</v>
      </c>
      <c r="E33" s="33"/>
      <c r="F33" s="20"/>
    </row>
    <row r="34" spans="1:6" ht="60" x14ac:dyDescent="0.25">
      <c r="A34" s="32">
        <f t="shared" si="0"/>
        <v>31</v>
      </c>
      <c r="B34" s="34" t="s">
        <v>67</v>
      </c>
      <c r="C34" s="34" t="s">
        <v>68</v>
      </c>
      <c r="D34" s="34" t="s">
        <v>8</v>
      </c>
      <c r="E34" s="33"/>
      <c r="F34" s="20"/>
    </row>
    <row r="35" spans="1:6" ht="105" x14ac:dyDescent="0.25">
      <c r="A35" s="32">
        <f t="shared" si="0"/>
        <v>32</v>
      </c>
      <c r="B35" s="34" t="s">
        <v>69</v>
      </c>
      <c r="C35" s="34" t="s">
        <v>70</v>
      </c>
      <c r="D35" s="34" t="s">
        <v>8</v>
      </c>
      <c r="E35" s="33"/>
      <c r="F35" s="20"/>
    </row>
    <row r="36" spans="1:6" ht="75" x14ac:dyDescent="0.25">
      <c r="A36" s="32">
        <f t="shared" si="0"/>
        <v>33</v>
      </c>
      <c r="B36" s="34" t="s">
        <v>71</v>
      </c>
      <c r="C36" s="34" t="s">
        <v>16</v>
      </c>
      <c r="D36" s="34" t="s">
        <v>8</v>
      </c>
      <c r="E36" s="33"/>
      <c r="F36" s="20"/>
    </row>
    <row r="37" spans="1:6" ht="75" x14ac:dyDescent="0.25">
      <c r="A37" s="32">
        <f t="shared" si="0"/>
        <v>34</v>
      </c>
      <c r="B37" s="34" t="s">
        <v>72</v>
      </c>
      <c r="C37" s="34" t="s">
        <v>73</v>
      </c>
      <c r="D37" s="34" t="s">
        <v>8</v>
      </c>
      <c r="E37" s="33"/>
      <c r="F37" s="20"/>
    </row>
    <row r="38" spans="1:6" ht="75" x14ac:dyDescent="0.25">
      <c r="A38" s="32">
        <f t="shared" si="0"/>
        <v>35</v>
      </c>
      <c r="B38" s="34" t="s">
        <v>74</v>
      </c>
      <c r="C38" s="34" t="s">
        <v>16</v>
      </c>
      <c r="D38" s="34" t="s">
        <v>8</v>
      </c>
      <c r="E38" s="33"/>
      <c r="F38" s="20"/>
    </row>
    <row r="39" spans="1:6" ht="75" x14ac:dyDescent="0.25">
      <c r="A39" s="32">
        <f t="shared" si="0"/>
        <v>36</v>
      </c>
      <c r="B39" s="34" t="s">
        <v>75</v>
      </c>
      <c r="C39" s="34" t="s">
        <v>16</v>
      </c>
      <c r="D39" s="34" t="s">
        <v>8</v>
      </c>
      <c r="E39" s="33"/>
      <c r="F39" s="20"/>
    </row>
    <row r="40" spans="1:6" ht="75" x14ac:dyDescent="0.25">
      <c r="A40" s="32">
        <f t="shared" si="0"/>
        <v>37</v>
      </c>
      <c r="B40" s="34" t="s">
        <v>76</v>
      </c>
      <c r="C40" s="34" t="s">
        <v>16</v>
      </c>
      <c r="D40" s="34" t="s">
        <v>8</v>
      </c>
      <c r="E40" s="33"/>
      <c r="F40" s="20"/>
    </row>
    <row r="41" spans="1:6" ht="75" x14ac:dyDescent="0.25">
      <c r="A41" s="32">
        <f t="shared" si="0"/>
        <v>38</v>
      </c>
      <c r="B41" s="34" t="s">
        <v>77</v>
      </c>
      <c r="C41" s="34" t="s">
        <v>78</v>
      </c>
      <c r="D41" s="34" t="s">
        <v>8</v>
      </c>
      <c r="E41" s="33"/>
      <c r="F41" s="20"/>
    </row>
    <row r="42" spans="1:6" ht="75" x14ac:dyDescent="0.25">
      <c r="A42" s="32">
        <f t="shared" si="0"/>
        <v>39</v>
      </c>
      <c r="B42" s="34" t="s">
        <v>79</v>
      </c>
      <c r="C42" s="34" t="s">
        <v>78</v>
      </c>
      <c r="D42" s="34" t="s">
        <v>8</v>
      </c>
      <c r="E42" s="33"/>
      <c r="F42" s="20"/>
    </row>
    <row r="43" spans="1:6" ht="75" x14ac:dyDescent="0.25">
      <c r="A43" s="32">
        <f t="shared" si="0"/>
        <v>40</v>
      </c>
      <c r="B43" s="34" t="s">
        <v>80</v>
      </c>
      <c r="C43" s="34" t="s">
        <v>78</v>
      </c>
      <c r="D43" s="34" t="s">
        <v>8</v>
      </c>
      <c r="E43" s="33"/>
      <c r="F43" s="20"/>
    </row>
    <row r="44" spans="1:6" ht="75" x14ac:dyDescent="0.25">
      <c r="A44" s="32">
        <f t="shared" si="0"/>
        <v>41</v>
      </c>
      <c r="B44" s="34" t="s">
        <v>81</v>
      </c>
      <c r="C44" s="34" t="s">
        <v>78</v>
      </c>
      <c r="D44" s="34" t="s">
        <v>8</v>
      </c>
      <c r="E44" s="33"/>
      <c r="F44" s="20"/>
    </row>
    <row r="45" spans="1:6" ht="75" x14ac:dyDescent="0.25">
      <c r="A45" s="32">
        <f t="shared" si="0"/>
        <v>42</v>
      </c>
      <c r="B45" s="34" t="s">
        <v>82</v>
      </c>
      <c r="C45" s="34" t="s">
        <v>78</v>
      </c>
      <c r="D45" s="34" t="s">
        <v>8</v>
      </c>
      <c r="E45" s="33"/>
      <c r="F45" s="20"/>
    </row>
    <row r="46" spans="1:6" x14ac:dyDescent="0.25">
      <c r="A46" s="35"/>
      <c r="B46" s="35"/>
      <c r="C46" s="35"/>
      <c r="D46" s="35"/>
      <c r="E46" s="35"/>
      <c r="F46" s="35"/>
    </row>
    <row r="47" spans="1:6" ht="16.5" customHeight="1" x14ac:dyDescent="0.25">
      <c r="A47" s="36"/>
      <c r="B47" s="36"/>
      <c r="C47" s="36"/>
      <c r="D47" s="36"/>
      <c r="E47" s="36"/>
      <c r="F47" s="36"/>
    </row>
    <row r="48" spans="1:6" x14ac:dyDescent="0.25">
      <c r="A48" s="36"/>
      <c r="B48" s="36"/>
      <c r="C48" s="36"/>
      <c r="D48" s="36"/>
      <c r="E48" s="36"/>
      <c r="F48" s="36"/>
    </row>
    <row r="49" spans="1:10" ht="15" customHeight="1" x14ac:dyDescent="0.25">
      <c r="A49" s="36"/>
      <c r="B49" s="36"/>
      <c r="C49" s="36"/>
      <c r="D49" s="36"/>
      <c r="E49" s="36"/>
      <c r="F49" s="36"/>
    </row>
    <row r="50" spans="1:10" ht="15" customHeight="1" x14ac:dyDescent="0.25">
      <c r="A50" s="36"/>
      <c r="B50" s="36"/>
      <c r="C50" s="36"/>
      <c r="D50" s="36"/>
      <c r="E50" s="36"/>
      <c r="F50" s="36"/>
    </row>
    <row r="51" spans="1:10" ht="15.75" x14ac:dyDescent="0.25">
      <c r="A51" s="37"/>
      <c r="B51" s="37"/>
      <c r="C51" s="37"/>
      <c r="D51" s="37"/>
      <c r="E51" s="37"/>
      <c r="F51" s="37"/>
    </row>
    <row r="52" spans="1:10" ht="15.75" x14ac:dyDescent="0.25">
      <c r="A52" s="31"/>
      <c r="B52" s="31"/>
      <c r="C52" s="31"/>
      <c r="D52" s="7"/>
      <c r="E52" s="7"/>
      <c r="F52" s="7"/>
    </row>
    <row r="53" spans="1:10" hidden="1" x14ac:dyDescent="0.25">
      <c r="A53" s="36"/>
      <c r="B53" s="36"/>
      <c r="C53" s="36"/>
      <c r="D53" s="36"/>
      <c r="E53" s="36"/>
      <c r="F53" s="36"/>
      <c r="J53" s="5"/>
    </row>
    <row r="54" spans="1:10" ht="15" customHeight="1" x14ac:dyDescent="0.25">
      <c r="A54" s="36"/>
      <c r="B54" s="36"/>
      <c r="C54" s="36"/>
      <c r="D54" s="36"/>
      <c r="E54" s="36"/>
      <c r="F54" s="36"/>
    </row>
    <row r="55" spans="1:10" x14ac:dyDescent="0.25">
      <c r="A55" s="35"/>
      <c r="B55" s="35"/>
      <c r="C55" s="35"/>
      <c r="D55" s="35"/>
      <c r="E55" s="35"/>
      <c r="F55" s="35"/>
    </row>
  </sheetData>
  <mergeCells count="1">
    <mergeCell ref="A1:F1"/>
  </mergeCells>
  <pageMargins left="0.7" right="0.7" top="0.75" bottom="0.75" header="0.3" footer="0.3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B19" sqref="B19"/>
    </sheetView>
  </sheetViews>
  <sheetFormatPr defaultRowHeight="15" x14ac:dyDescent="0.25"/>
  <cols>
    <col min="2" max="2" width="42.7109375" customWidth="1"/>
    <col min="3" max="3" width="33.7109375" customWidth="1"/>
    <col min="4" max="4" width="3.28515625" hidden="1" customWidth="1"/>
    <col min="5" max="5" width="35.85546875" customWidth="1"/>
    <col min="6" max="6" width="9.140625" customWidth="1"/>
  </cols>
  <sheetData>
    <row r="1" spans="1:11" ht="15.75" x14ac:dyDescent="0.25">
      <c r="A1" s="101" t="s">
        <v>934</v>
      </c>
      <c r="B1" s="101"/>
      <c r="C1" s="101"/>
      <c r="D1" s="101"/>
      <c r="E1" s="101"/>
      <c r="F1" s="8"/>
      <c r="G1" s="8"/>
      <c r="H1" s="8"/>
      <c r="I1" s="8"/>
      <c r="J1" s="8"/>
      <c r="K1" s="8"/>
    </row>
    <row r="2" spans="1:11" ht="93" customHeight="1" x14ac:dyDescent="0.25">
      <c r="A2" s="39" t="s">
        <v>1</v>
      </c>
      <c r="B2" s="39" t="s">
        <v>863</v>
      </c>
      <c r="C2" s="39" t="s">
        <v>4</v>
      </c>
      <c r="D2" s="39"/>
      <c r="E2" s="39" t="s">
        <v>5</v>
      </c>
    </row>
    <row r="3" spans="1:11" hidden="1" x14ac:dyDescent="0.25">
      <c r="A3" s="10"/>
      <c r="B3" s="10"/>
      <c r="C3" s="10"/>
      <c r="D3" s="10"/>
      <c r="E3" s="10"/>
    </row>
    <row r="4" spans="1:11" ht="109.5" customHeight="1" x14ac:dyDescent="0.25">
      <c r="A4" s="32">
        <f>A3+1</f>
        <v>1</v>
      </c>
      <c r="B4" s="34" t="s">
        <v>935</v>
      </c>
      <c r="C4" s="34" t="s">
        <v>936</v>
      </c>
      <c r="D4" s="33">
        <v>1</v>
      </c>
      <c r="E4" s="38" t="s">
        <v>937</v>
      </c>
    </row>
    <row r="5" spans="1:11" x14ac:dyDescent="0.25">
      <c r="A5" s="35"/>
      <c r="B5" s="35"/>
      <c r="C5" s="35"/>
      <c r="D5" s="35"/>
      <c r="E5" s="35"/>
    </row>
    <row r="6" spans="1:11" ht="16.5" customHeight="1" x14ac:dyDescent="0.25">
      <c r="A6" s="36"/>
      <c r="B6" s="36"/>
      <c r="C6" s="36"/>
      <c r="D6" s="36"/>
      <c r="E6" s="36"/>
    </row>
    <row r="7" spans="1:11" x14ac:dyDescent="0.25">
      <c r="A7" s="36"/>
      <c r="B7" s="36"/>
      <c r="C7" s="36"/>
      <c r="D7" s="36"/>
      <c r="E7" s="36"/>
    </row>
    <row r="8" spans="1:11" ht="15" customHeight="1" x14ac:dyDescent="0.25">
      <c r="A8" s="36"/>
      <c r="B8" s="36"/>
      <c r="C8" s="36"/>
      <c r="D8" s="36"/>
      <c r="E8" s="36"/>
    </row>
    <row r="9" spans="1:11" ht="15" customHeight="1" x14ac:dyDescent="0.25">
      <c r="A9" s="36"/>
      <c r="B9" s="36"/>
      <c r="C9" s="36"/>
      <c r="D9" s="36"/>
      <c r="E9" s="36"/>
    </row>
    <row r="10" spans="1:11" ht="15.75" x14ac:dyDescent="0.25">
      <c r="A10" s="37"/>
      <c r="B10" s="37"/>
      <c r="C10" s="37"/>
      <c r="D10" s="37"/>
      <c r="E10" s="37"/>
    </row>
    <row r="11" spans="1:11" ht="15.75" x14ac:dyDescent="0.25">
      <c r="A11" s="31"/>
      <c r="B11" s="31"/>
      <c r="C11" s="7"/>
      <c r="D11" s="7"/>
      <c r="E11" s="7"/>
    </row>
    <row r="12" spans="1:11" hidden="1" x14ac:dyDescent="0.25">
      <c r="A12" s="36"/>
      <c r="B12" s="36"/>
      <c r="C12" s="36"/>
      <c r="D12" s="36"/>
      <c r="E12" s="36"/>
      <c r="I12" s="5"/>
    </row>
    <row r="13" spans="1:11" ht="15" customHeight="1" x14ac:dyDescent="0.25">
      <c r="A13" s="36"/>
      <c r="B13" s="36"/>
      <c r="C13" s="36"/>
      <c r="D13" s="36"/>
      <c r="E13" s="36"/>
    </row>
    <row r="14" spans="1:11" x14ac:dyDescent="0.25">
      <c r="A14" s="35"/>
      <c r="B14" s="35"/>
      <c r="C14" s="35"/>
      <c r="D14" s="35"/>
      <c r="E14" s="35"/>
    </row>
  </sheetData>
  <mergeCells count="1">
    <mergeCell ref="A1:E1"/>
  </mergeCells>
  <pageMargins left="0.7" right="0.7" top="0.75" bottom="0.75" header="0.3" footer="0.3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G13" sqref="G13"/>
    </sheetView>
  </sheetViews>
  <sheetFormatPr defaultRowHeight="15" x14ac:dyDescent="0.25"/>
  <cols>
    <col min="2" max="2" width="26.42578125" customWidth="1"/>
    <col min="3" max="3" width="23" customWidth="1"/>
    <col min="4" max="4" width="12" customWidth="1"/>
    <col min="5" max="5" width="16" customWidth="1"/>
    <col min="6" max="6" width="18.42578125" customWidth="1"/>
    <col min="7" max="7" width="17" customWidth="1"/>
    <col min="8" max="8" width="0" hidden="1" customWidth="1"/>
  </cols>
  <sheetData>
    <row r="1" spans="1:13" ht="15.75" x14ac:dyDescent="0.25">
      <c r="A1" s="101" t="s">
        <v>938</v>
      </c>
      <c r="B1" s="101"/>
      <c r="C1" s="101"/>
      <c r="D1" s="101"/>
      <c r="E1" s="101"/>
      <c r="F1" s="101"/>
      <c r="G1" s="101"/>
      <c r="H1" s="8"/>
      <c r="I1" s="8"/>
      <c r="J1" s="8"/>
      <c r="K1" s="8"/>
      <c r="L1" s="8"/>
      <c r="M1" s="8"/>
    </row>
    <row r="2" spans="1:13" ht="93" customHeight="1" x14ac:dyDescent="0.25">
      <c r="A2" s="13" t="s">
        <v>1</v>
      </c>
      <c r="B2" s="13" t="s">
        <v>939</v>
      </c>
      <c r="C2" s="13" t="s">
        <v>916</v>
      </c>
      <c r="D2" s="13" t="s">
        <v>940</v>
      </c>
      <c r="E2" s="13" t="s">
        <v>941</v>
      </c>
      <c r="F2" s="13" t="s">
        <v>929</v>
      </c>
      <c r="G2" s="13" t="s">
        <v>942</v>
      </c>
    </row>
    <row r="3" spans="1:13" hidden="1" x14ac:dyDescent="0.25">
      <c r="A3" s="21"/>
      <c r="B3" s="21"/>
      <c r="C3" s="21"/>
      <c r="D3" s="21"/>
      <c r="E3" s="21"/>
      <c r="F3" s="21"/>
      <c r="G3" s="21"/>
    </row>
    <row r="4" spans="1:13" ht="30.75" customHeight="1" x14ac:dyDescent="0.25">
      <c r="A4" s="21">
        <f>A3+1</f>
        <v>1</v>
      </c>
      <c r="B4" s="62" t="s">
        <v>943</v>
      </c>
      <c r="C4" s="62" t="s">
        <v>944</v>
      </c>
      <c r="D4" s="62" t="s">
        <v>945</v>
      </c>
      <c r="E4" s="62" t="s">
        <v>946</v>
      </c>
      <c r="F4" s="62" t="s">
        <v>903</v>
      </c>
      <c r="G4" s="62" t="s">
        <v>870</v>
      </c>
      <c r="H4">
        <v>1</v>
      </c>
    </row>
    <row r="5" spans="1:13" ht="17.25" customHeight="1" x14ac:dyDescent="0.25">
      <c r="A5" s="75"/>
      <c r="B5" s="75"/>
      <c r="C5" s="75"/>
      <c r="D5" s="75"/>
      <c r="E5" s="75"/>
      <c r="F5" s="75"/>
      <c r="G5" s="75"/>
    </row>
    <row r="6" spans="1:13" ht="34.5" customHeight="1" x14ac:dyDescent="0.25">
      <c r="A6" s="21">
        <f>A5+1</f>
        <v>1</v>
      </c>
      <c r="B6" s="62" t="s">
        <v>203</v>
      </c>
      <c r="C6" s="62"/>
      <c r="D6" s="62"/>
      <c r="E6" s="62"/>
      <c r="F6" s="62"/>
      <c r="G6" s="62"/>
    </row>
    <row r="7" spans="1:13" ht="17.25" customHeight="1" x14ac:dyDescent="0.25">
      <c r="A7" s="75"/>
      <c r="B7" s="75"/>
      <c r="C7" s="75"/>
      <c r="D7" s="75"/>
      <c r="E7" s="75"/>
      <c r="F7" s="75"/>
      <c r="G7" s="75"/>
    </row>
    <row r="8" spans="1:13" ht="31.5" customHeight="1" x14ac:dyDescent="0.25">
      <c r="A8" s="21">
        <f>A7+1</f>
        <v>1</v>
      </c>
      <c r="B8" s="62" t="s">
        <v>203</v>
      </c>
      <c r="C8" s="62"/>
      <c r="D8" s="62"/>
      <c r="E8" s="62"/>
      <c r="F8" s="62"/>
      <c r="G8" s="62"/>
    </row>
    <row r="9" spans="1:13" ht="15" customHeight="1" x14ac:dyDescent="0.25">
      <c r="A9" s="75"/>
      <c r="B9" s="75"/>
      <c r="C9" s="75"/>
      <c r="D9" s="75"/>
      <c r="E9" s="75"/>
      <c r="F9" s="75"/>
      <c r="G9" s="75"/>
    </row>
    <row r="10" spans="1:13" ht="15.75" x14ac:dyDescent="0.25">
      <c r="A10" s="134" t="s">
        <v>947</v>
      </c>
      <c r="B10" s="134"/>
      <c r="C10" s="134"/>
      <c r="D10" s="134"/>
      <c r="E10" s="134"/>
      <c r="F10" s="134"/>
      <c r="G10" s="134"/>
    </row>
    <row r="11" spans="1:13" ht="47.25" x14ac:dyDescent="0.25">
      <c r="A11" s="13" t="s">
        <v>1</v>
      </c>
      <c r="B11" s="13" t="s">
        <v>948</v>
      </c>
      <c r="C11" s="13" t="s">
        <v>916</v>
      </c>
      <c r="D11" s="103" t="s">
        <v>929</v>
      </c>
      <c r="E11" s="103"/>
      <c r="F11" s="63" t="s">
        <v>942</v>
      </c>
      <c r="G11" s="63" t="s">
        <v>930</v>
      </c>
    </row>
    <row r="12" spans="1:13" hidden="1" x14ac:dyDescent="0.25">
      <c r="A12" s="21"/>
      <c r="B12" s="21"/>
      <c r="C12" s="21"/>
      <c r="D12" s="21"/>
      <c r="E12" s="21"/>
      <c r="F12" s="21"/>
      <c r="G12" s="21"/>
      <c r="K12" s="5"/>
    </row>
    <row r="13" spans="1:13" ht="31.5" customHeight="1" x14ac:dyDescent="0.25">
      <c r="A13" s="21">
        <f>A12+1</f>
        <v>1</v>
      </c>
      <c r="B13" s="12" t="s">
        <v>949</v>
      </c>
      <c r="C13" s="12" t="s">
        <v>950</v>
      </c>
      <c r="D13" s="133" t="s">
        <v>870</v>
      </c>
      <c r="E13" s="133"/>
      <c r="F13" s="62" t="s">
        <v>870</v>
      </c>
      <c r="G13" s="62">
        <v>1</v>
      </c>
    </row>
  </sheetData>
  <mergeCells count="4">
    <mergeCell ref="A1:G1"/>
    <mergeCell ref="D11:E11"/>
    <mergeCell ref="D13:E13"/>
    <mergeCell ref="A10:G10"/>
  </mergeCells>
  <pageMargins left="0.7" right="0.7" top="0.75" bottom="0.75" header="0.3" footer="0.3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G18" sqref="G18"/>
    </sheetView>
  </sheetViews>
  <sheetFormatPr defaultRowHeight="15" x14ac:dyDescent="0.25"/>
  <cols>
    <col min="2" max="2" width="26.42578125" customWidth="1"/>
    <col min="3" max="3" width="23" customWidth="1"/>
    <col min="4" max="4" width="12" customWidth="1"/>
    <col min="5" max="5" width="16" customWidth="1"/>
    <col min="6" max="6" width="18.42578125" customWidth="1"/>
    <col min="7" max="7" width="17.28515625" customWidth="1"/>
    <col min="8" max="8" width="0" hidden="1" customWidth="1"/>
  </cols>
  <sheetData>
    <row r="1" spans="1:13" ht="15.75" x14ac:dyDescent="0.25">
      <c r="A1" s="101" t="s">
        <v>951</v>
      </c>
      <c r="B1" s="101"/>
      <c r="C1" s="101"/>
      <c r="D1" s="101"/>
      <c r="E1" s="101"/>
      <c r="F1" s="101"/>
      <c r="G1" s="101"/>
      <c r="H1" s="8"/>
      <c r="I1" s="8"/>
      <c r="J1" s="8"/>
      <c r="K1" s="8"/>
      <c r="L1" s="8"/>
      <c r="M1" s="8"/>
    </row>
    <row r="2" spans="1:13" ht="128.25" customHeight="1" x14ac:dyDescent="0.25">
      <c r="A2" s="63" t="s">
        <v>1</v>
      </c>
      <c r="B2" s="63" t="s">
        <v>952</v>
      </c>
      <c r="C2" s="63" t="s">
        <v>916</v>
      </c>
      <c r="D2" s="63" t="s">
        <v>953</v>
      </c>
      <c r="E2" s="63" t="s">
        <v>954</v>
      </c>
      <c r="F2" s="63" t="s">
        <v>929</v>
      </c>
      <c r="G2" s="63" t="s">
        <v>920</v>
      </c>
    </row>
    <row r="3" spans="1:13" ht="0.75" customHeight="1" x14ac:dyDescent="0.25">
      <c r="A3" s="21"/>
      <c r="B3" s="21"/>
      <c r="C3" s="21"/>
      <c r="D3" s="21"/>
      <c r="E3" s="21"/>
      <c r="F3" s="21"/>
      <c r="G3" s="21"/>
    </row>
    <row r="4" spans="1:13" ht="30.75" customHeight="1" x14ac:dyDescent="0.25">
      <c r="A4" s="21">
        <f>A3+1</f>
        <v>1</v>
      </c>
      <c r="B4" s="62" t="s">
        <v>955</v>
      </c>
      <c r="C4" s="62" t="s">
        <v>956</v>
      </c>
      <c r="D4" s="62" t="s">
        <v>957</v>
      </c>
      <c r="E4" s="62" t="s">
        <v>86</v>
      </c>
      <c r="F4" s="62" t="s">
        <v>903</v>
      </c>
      <c r="G4" s="62" t="s">
        <v>870</v>
      </c>
      <c r="H4">
        <v>1</v>
      </c>
    </row>
    <row r="5" spans="1:13" ht="17.25" customHeight="1" x14ac:dyDescent="0.25">
      <c r="A5" s="75"/>
      <c r="B5" s="75"/>
      <c r="C5" s="75"/>
      <c r="D5" s="75"/>
      <c r="E5" s="75"/>
      <c r="F5" s="75"/>
      <c r="G5" s="75"/>
    </row>
    <row r="6" spans="1:13" ht="34.5" customHeight="1" x14ac:dyDescent="0.25">
      <c r="A6" s="21">
        <f>A5+1</f>
        <v>1</v>
      </c>
      <c r="B6" s="62" t="s">
        <v>203</v>
      </c>
      <c r="C6" s="62"/>
      <c r="D6" s="62"/>
      <c r="E6" s="62"/>
      <c r="F6" s="62"/>
      <c r="G6" s="62"/>
    </row>
    <row r="7" spans="1:13" ht="17.25" customHeight="1" x14ac:dyDescent="0.25">
      <c r="A7" s="75"/>
      <c r="B7" s="75"/>
      <c r="C7" s="75"/>
      <c r="D7" s="75"/>
      <c r="E7" s="75"/>
      <c r="F7" s="75"/>
      <c r="G7" s="75"/>
    </row>
    <row r="8" spans="1:13" ht="31.5" customHeight="1" x14ac:dyDescent="0.25">
      <c r="A8" s="21">
        <f>A7+1</f>
        <v>1</v>
      </c>
      <c r="B8" s="62" t="s">
        <v>203</v>
      </c>
      <c r="C8" s="62"/>
      <c r="D8" s="62"/>
      <c r="E8" s="62"/>
      <c r="F8" s="62"/>
      <c r="G8" s="62"/>
    </row>
    <row r="9" spans="1:13" ht="15" customHeight="1" x14ac:dyDescent="0.25">
      <c r="A9" s="75"/>
      <c r="B9" s="75"/>
      <c r="C9" s="75"/>
      <c r="D9" s="75"/>
      <c r="E9" s="75"/>
      <c r="F9" s="75"/>
      <c r="G9" s="75"/>
    </row>
    <row r="10" spans="1:13" ht="15.75" x14ac:dyDescent="0.25">
      <c r="A10" s="134" t="s">
        <v>958</v>
      </c>
      <c r="B10" s="134"/>
      <c r="C10" s="134"/>
      <c r="D10" s="134"/>
      <c r="E10" s="134"/>
      <c r="F10" s="134"/>
      <c r="G10" s="134"/>
    </row>
    <row r="11" spans="1:13" ht="47.25" x14ac:dyDescent="0.25">
      <c r="A11" s="63" t="s">
        <v>1</v>
      </c>
      <c r="B11" s="63" t="s">
        <v>959</v>
      </c>
      <c r="C11" s="63" t="s">
        <v>916</v>
      </c>
      <c r="D11" s="103" t="s">
        <v>929</v>
      </c>
      <c r="E11" s="103"/>
      <c r="F11" s="103" t="s">
        <v>942</v>
      </c>
      <c r="G11" s="103"/>
    </row>
    <row r="12" spans="1:13" hidden="1" x14ac:dyDescent="0.25">
      <c r="A12" s="21"/>
      <c r="B12" s="21"/>
      <c r="C12" s="21"/>
      <c r="D12" s="21"/>
      <c r="E12" s="21"/>
      <c r="F12" s="21"/>
      <c r="G12" s="21"/>
      <c r="K12" s="5"/>
    </row>
    <row r="13" spans="1:13" ht="31.5" customHeight="1" x14ac:dyDescent="0.25">
      <c r="A13" s="21">
        <f>A12+1</f>
        <v>1</v>
      </c>
      <c r="B13" s="62" t="s">
        <v>960</v>
      </c>
      <c r="C13" s="62" t="s">
        <v>961</v>
      </c>
      <c r="D13" s="133" t="s">
        <v>903</v>
      </c>
      <c r="E13" s="133"/>
      <c r="F13" s="133" t="s">
        <v>870</v>
      </c>
      <c r="G13" s="133"/>
      <c r="H13">
        <v>1</v>
      </c>
    </row>
    <row r="14" spans="1:13" x14ac:dyDescent="0.25">
      <c r="A14" s="21">
        <f>A13+1</f>
        <v>2</v>
      </c>
      <c r="B14" s="62" t="s">
        <v>960</v>
      </c>
      <c r="C14" s="62" t="s">
        <v>962</v>
      </c>
      <c r="D14" s="133" t="s">
        <v>903</v>
      </c>
      <c r="E14" s="133"/>
      <c r="F14" s="133" t="s">
        <v>870</v>
      </c>
      <c r="G14" s="133"/>
    </row>
    <row r="15" spans="1:13" x14ac:dyDescent="0.25">
      <c r="A15" s="21">
        <f>A14+1</f>
        <v>3</v>
      </c>
      <c r="B15" s="62" t="s">
        <v>960</v>
      </c>
      <c r="C15" s="62" t="s">
        <v>963</v>
      </c>
      <c r="D15" s="133" t="s">
        <v>903</v>
      </c>
      <c r="E15" s="133"/>
      <c r="F15" s="133" t="s">
        <v>870</v>
      </c>
      <c r="G15" s="133"/>
    </row>
    <row r="17" spans="1:8" ht="15.75" x14ac:dyDescent="0.25">
      <c r="A17" s="134" t="s">
        <v>947</v>
      </c>
      <c r="B17" s="134"/>
      <c r="C17" s="134"/>
      <c r="D17" s="134"/>
      <c r="E17" s="134"/>
      <c r="F17" s="134"/>
      <c r="G17" s="134"/>
    </row>
    <row r="18" spans="1:8" ht="47.25" x14ac:dyDescent="0.25">
      <c r="A18" s="63" t="s">
        <v>1</v>
      </c>
      <c r="B18" s="63" t="s">
        <v>964</v>
      </c>
      <c r="C18" s="63" t="s">
        <v>916</v>
      </c>
      <c r="D18" s="103" t="s">
        <v>929</v>
      </c>
      <c r="E18" s="103"/>
      <c r="F18" s="63" t="s">
        <v>942</v>
      </c>
      <c r="G18" s="63" t="s">
        <v>930</v>
      </c>
    </row>
    <row r="19" spans="1:8" hidden="1" x14ac:dyDescent="0.25">
      <c r="A19" s="21"/>
      <c r="B19" s="21"/>
      <c r="C19" s="21"/>
      <c r="D19" s="21"/>
      <c r="E19" s="21"/>
      <c r="F19" s="21"/>
      <c r="G19" s="21"/>
    </row>
    <row r="20" spans="1:8" ht="30" customHeight="1" x14ac:dyDescent="0.25">
      <c r="A20" s="21">
        <f>A19+1</f>
        <v>1</v>
      </c>
      <c r="B20" s="62" t="s">
        <v>965</v>
      </c>
      <c r="C20" s="62" t="s">
        <v>966</v>
      </c>
      <c r="D20" s="133" t="s">
        <v>903</v>
      </c>
      <c r="E20" s="133"/>
      <c r="F20" s="64" t="s">
        <v>870</v>
      </c>
      <c r="G20" s="84" t="s">
        <v>933</v>
      </c>
      <c r="H20">
        <v>1</v>
      </c>
    </row>
  </sheetData>
  <mergeCells count="13">
    <mergeCell ref="A17:G17"/>
    <mergeCell ref="D18:E18"/>
    <mergeCell ref="D20:E20"/>
    <mergeCell ref="A1:G1"/>
    <mergeCell ref="A10:G10"/>
    <mergeCell ref="D11:E11"/>
    <mergeCell ref="F11:G11"/>
    <mergeCell ref="D13:E13"/>
    <mergeCell ref="F13:G13"/>
    <mergeCell ref="D14:E14"/>
    <mergeCell ref="F14:G14"/>
    <mergeCell ref="D15:E15"/>
    <mergeCell ref="F15:G15"/>
  </mergeCells>
  <pageMargins left="0.7" right="0.7" top="0.75" bottom="0.75" header="0.3" footer="0.3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8" sqref="B8"/>
    </sheetView>
  </sheetViews>
  <sheetFormatPr defaultRowHeight="15" x14ac:dyDescent="0.25"/>
  <cols>
    <col min="2" max="2" width="26.42578125" customWidth="1"/>
    <col min="3" max="3" width="23" customWidth="1"/>
    <col min="4" max="4" width="12" customWidth="1"/>
    <col min="5" max="5" width="16" customWidth="1"/>
    <col min="6" max="6" width="18.42578125" customWidth="1"/>
    <col min="7" max="7" width="17" customWidth="1"/>
    <col min="8" max="8" width="0" hidden="1" customWidth="1"/>
  </cols>
  <sheetData>
    <row r="1" spans="1:13" ht="15.75" x14ac:dyDescent="0.25">
      <c r="A1" s="101" t="s">
        <v>914</v>
      </c>
      <c r="B1" s="101"/>
      <c r="C1" s="101"/>
      <c r="D1" s="101"/>
      <c r="E1" s="101"/>
      <c r="F1" s="101"/>
      <c r="G1" s="101"/>
      <c r="H1" s="8"/>
      <c r="I1" s="8"/>
      <c r="J1" s="8"/>
      <c r="K1" s="8"/>
      <c r="L1" s="8"/>
      <c r="M1" s="8"/>
    </row>
    <row r="2" spans="1:13" ht="93" customHeight="1" x14ac:dyDescent="0.25">
      <c r="A2" s="63" t="s">
        <v>1</v>
      </c>
      <c r="B2" s="63" t="s">
        <v>915</v>
      </c>
      <c r="C2" s="63" t="s">
        <v>916</v>
      </c>
      <c r="D2" s="63" t="s">
        <v>917</v>
      </c>
      <c r="E2" s="63" t="s">
        <v>918</v>
      </c>
      <c r="F2" s="63" t="s">
        <v>919</v>
      </c>
      <c r="G2" s="63" t="s">
        <v>920</v>
      </c>
    </row>
    <row r="3" spans="1:13" hidden="1" x14ac:dyDescent="0.25">
      <c r="A3" s="21"/>
      <c r="B3" s="21"/>
      <c r="C3" s="21"/>
      <c r="D3" s="21"/>
      <c r="E3" s="21"/>
      <c r="F3" s="21"/>
      <c r="G3" s="21"/>
    </row>
    <row r="4" spans="1:13" ht="30.75" customHeight="1" x14ac:dyDescent="0.25">
      <c r="A4" s="21">
        <f>A3+1</f>
        <v>1</v>
      </c>
      <c r="B4" s="62" t="s">
        <v>921</v>
      </c>
      <c r="C4" s="62" t="s">
        <v>922</v>
      </c>
      <c r="D4" s="62" t="s">
        <v>923</v>
      </c>
      <c r="E4" s="62" t="s">
        <v>86</v>
      </c>
      <c r="F4" s="62" t="s">
        <v>903</v>
      </c>
      <c r="G4" s="62" t="s">
        <v>870</v>
      </c>
    </row>
    <row r="5" spans="1:13" ht="30" x14ac:dyDescent="0.25">
      <c r="A5" s="21">
        <f>A4+1</f>
        <v>2</v>
      </c>
      <c r="B5" s="62" t="s">
        <v>924</v>
      </c>
      <c r="C5" s="62" t="s">
        <v>925</v>
      </c>
      <c r="D5" s="62" t="s">
        <v>926</v>
      </c>
      <c r="E5" s="62" t="s">
        <v>927</v>
      </c>
      <c r="F5" s="62" t="s">
        <v>903</v>
      </c>
      <c r="G5" s="62" t="s">
        <v>870</v>
      </c>
      <c r="H5">
        <v>1</v>
      </c>
    </row>
    <row r="6" spans="1:13" ht="17.25" customHeight="1" x14ac:dyDescent="0.25">
      <c r="A6" s="75"/>
      <c r="B6" s="75"/>
      <c r="C6" s="75"/>
      <c r="D6" s="75"/>
      <c r="E6" s="75"/>
      <c r="F6" s="75"/>
      <c r="G6" s="75"/>
    </row>
    <row r="7" spans="1:13" ht="78.75" x14ac:dyDescent="0.25">
      <c r="A7" s="63" t="s">
        <v>1</v>
      </c>
      <c r="B7" s="63" t="s">
        <v>928</v>
      </c>
      <c r="C7" s="63" t="s">
        <v>916</v>
      </c>
      <c r="D7" s="103" t="s">
        <v>929</v>
      </c>
      <c r="E7" s="103"/>
      <c r="F7" s="63" t="s">
        <v>920</v>
      </c>
      <c r="G7" s="63" t="s">
        <v>930</v>
      </c>
    </row>
    <row r="8" spans="1:13" hidden="1" x14ac:dyDescent="0.25">
      <c r="A8" s="21"/>
      <c r="B8" s="21"/>
      <c r="C8" s="21"/>
      <c r="D8" s="21"/>
      <c r="E8" s="21"/>
      <c r="F8" s="21"/>
      <c r="G8" s="21"/>
      <c r="K8" s="5"/>
    </row>
    <row r="9" spans="1:13" ht="31.5" customHeight="1" x14ac:dyDescent="0.25">
      <c r="A9" s="21">
        <f>A8+1</f>
        <v>1</v>
      </c>
      <c r="B9" s="62" t="s">
        <v>931</v>
      </c>
      <c r="C9" s="62" t="s">
        <v>932</v>
      </c>
      <c r="D9" s="133" t="s">
        <v>903</v>
      </c>
      <c r="E9" s="133"/>
      <c r="F9" s="62" t="s">
        <v>870</v>
      </c>
      <c r="G9" s="62" t="s">
        <v>933</v>
      </c>
      <c r="H9">
        <v>1</v>
      </c>
    </row>
  </sheetData>
  <mergeCells count="3">
    <mergeCell ref="A1:G1"/>
    <mergeCell ref="D7:E7"/>
    <mergeCell ref="D9:E9"/>
  </mergeCells>
  <pageMargins left="0.7" right="0.7" top="0.75" bottom="0.75" header="0.3" footer="0.3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sqref="A1:O1"/>
    </sheetView>
  </sheetViews>
  <sheetFormatPr defaultRowHeight="15" x14ac:dyDescent="0.25"/>
  <cols>
    <col min="2" max="2" width="14.42578125" customWidth="1"/>
    <col min="3" max="3" width="12.42578125" customWidth="1"/>
    <col min="4" max="4" width="12.140625" customWidth="1"/>
    <col min="5" max="5" width="14" customWidth="1"/>
    <col min="6" max="6" width="11.140625" customWidth="1"/>
    <col min="7" max="7" width="16" customWidth="1"/>
    <col min="8" max="8" width="14.140625" customWidth="1"/>
    <col min="9" max="9" width="13.85546875" customWidth="1"/>
    <col min="10" max="10" width="12.5703125" customWidth="1"/>
    <col min="11" max="11" width="13" customWidth="1"/>
    <col min="12" max="12" width="12" customWidth="1"/>
    <col min="13" max="13" width="13.42578125" customWidth="1"/>
    <col min="14" max="14" width="13.140625" customWidth="1"/>
    <col min="15" max="16" width="13.42578125" customWidth="1"/>
    <col min="17" max="17" width="14.42578125" customWidth="1"/>
    <col min="18" max="18" width="12.85546875" customWidth="1"/>
    <col min="19" max="19" width="0" hidden="1" customWidth="1"/>
  </cols>
  <sheetData>
    <row r="1" spans="1:19" ht="15.75" x14ac:dyDescent="0.25">
      <c r="A1" s="135" t="s">
        <v>885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48"/>
      <c r="Q1" s="48"/>
      <c r="R1" s="49"/>
    </row>
    <row r="2" spans="1:19" x14ac:dyDescent="0.25">
      <c r="A2" s="137" t="s">
        <v>1</v>
      </c>
      <c r="B2" s="137" t="s">
        <v>886</v>
      </c>
      <c r="C2" s="137" t="s">
        <v>887</v>
      </c>
      <c r="D2" s="137" t="s">
        <v>888</v>
      </c>
      <c r="E2" s="137" t="s">
        <v>889</v>
      </c>
      <c r="F2" s="140" t="s">
        <v>143</v>
      </c>
      <c r="G2" s="141"/>
      <c r="H2" s="137" t="s">
        <v>890</v>
      </c>
      <c r="I2" s="140" t="s">
        <v>143</v>
      </c>
      <c r="J2" s="142"/>
      <c r="K2" s="142"/>
      <c r="L2" s="141"/>
      <c r="M2" s="137" t="s">
        <v>891</v>
      </c>
      <c r="N2" s="137" t="s">
        <v>892</v>
      </c>
      <c r="O2" s="137" t="s">
        <v>893</v>
      </c>
      <c r="P2" s="139" t="s">
        <v>894</v>
      </c>
      <c r="Q2" s="139" t="s">
        <v>895</v>
      </c>
      <c r="R2" s="139" t="s">
        <v>896</v>
      </c>
    </row>
    <row r="3" spans="1:19" ht="114" customHeight="1" x14ac:dyDescent="0.25">
      <c r="A3" s="138"/>
      <c r="B3" s="138"/>
      <c r="C3" s="138"/>
      <c r="D3" s="138"/>
      <c r="E3" s="138"/>
      <c r="F3" s="46" t="s">
        <v>897</v>
      </c>
      <c r="G3" s="46" t="s">
        <v>898</v>
      </c>
      <c r="H3" s="138"/>
      <c r="I3" s="50" t="s">
        <v>899</v>
      </c>
      <c r="J3" s="46" t="s">
        <v>900</v>
      </c>
      <c r="K3" s="46" t="s">
        <v>901</v>
      </c>
      <c r="L3" s="46" t="s">
        <v>902</v>
      </c>
      <c r="M3" s="138"/>
      <c r="N3" s="138"/>
      <c r="O3" s="138"/>
      <c r="P3" s="139"/>
      <c r="Q3" s="139"/>
      <c r="R3" s="139"/>
    </row>
    <row r="4" spans="1:19" ht="14.25" hidden="1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47"/>
      <c r="N4" s="47"/>
      <c r="O4" s="47"/>
      <c r="P4" s="47"/>
      <c r="Q4" s="10"/>
      <c r="R4" s="10"/>
    </row>
    <row r="5" spans="1:19" ht="109.5" customHeight="1" x14ac:dyDescent="0.25">
      <c r="A5" s="52">
        <f>A4+1</f>
        <v>1</v>
      </c>
      <c r="B5" s="51" t="s">
        <v>903</v>
      </c>
      <c r="C5" s="51" t="s">
        <v>904</v>
      </c>
      <c r="D5" s="51" t="s">
        <v>905</v>
      </c>
      <c r="E5" s="25" t="s">
        <v>906</v>
      </c>
      <c r="F5" s="51" t="s">
        <v>907</v>
      </c>
      <c r="G5" s="51" t="s">
        <v>908</v>
      </c>
      <c r="H5" s="51" t="s">
        <v>909</v>
      </c>
      <c r="I5" s="51" t="s">
        <v>909</v>
      </c>
      <c r="J5" s="51" t="s">
        <v>870</v>
      </c>
      <c r="K5" s="51" t="s">
        <v>870</v>
      </c>
      <c r="L5" s="51" t="s">
        <v>870</v>
      </c>
      <c r="M5" s="51" t="s">
        <v>910</v>
      </c>
      <c r="N5" s="51" t="s">
        <v>910</v>
      </c>
      <c r="O5" s="51" t="s">
        <v>911</v>
      </c>
      <c r="P5" s="51" t="s">
        <v>911</v>
      </c>
      <c r="Q5" s="51" t="s">
        <v>912</v>
      </c>
      <c r="R5" s="51" t="s">
        <v>913</v>
      </c>
      <c r="S5">
        <v>1</v>
      </c>
    </row>
    <row r="6" spans="1:19" x14ac:dyDescent="0.25">
      <c r="A6" s="35"/>
      <c r="B6" s="35"/>
      <c r="C6" s="35"/>
      <c r="D6" s="35"/>
      <c r="E6" s="35"/>
    </row>
    <row r="7" spans="1:19" ht="16.5" customHeight="1" x14ac:dyDescent="0.25">
      <c r="A7" s="36"/>
      <c r="B7" s="36"/>
      <c r="C7" s="36"/>
      <c r="D7" s="36"/>
      <c r="E7" s="36"/>
    </row>
    <row r="8" spans="1:19" x14ac:dyDescent="0.25">
      <c r="A8" s="36"/>
      <c r="B8" s="36"/>
      <c r="C8" s="36"/>
      <c r="D8" s="36"/>
      <c r="E8" s="36"/>
    </row>
    <row r="9" spans="1:19" ht="15" customHeight="1" x14ac:dyDescent="0.25">
      <c r="A9" s="36"/>
      <c r="B9" s="36"/>
      <c r="C9" s="36"/>
      <c r="D9" s="36"/>
      <c r="E9" s="36"/>
    </row>
    <row r="10" spans="1:19" ht="15" customHeight="1" x14ac:dyDescent="0.25">
      <c r="A10" s="36"/>
      <c r="B10" s="36"/>
      <c r="C10" s="36"/>
      <c r="D10" s="36"/>
      <c r="E10" s="36"/>
    </row>
    <row r="11" spans="1:19" ht="15.75" x14ac:dyDescent="0.25">
      <c r="A11" s="37"/>
      <c r="B11" s="37"/>
      <c r="C11" s="37"/>
      <c r="D11" s="37"/>
      <c r="E11" s="37"/>
    </row>
    <row r="12" spans="1:19" ht="15.75" x14ac:dyDescent="0.25">
      <c r="A12" s="31"/>
      <c r="B12" s="31"/>
      <c r="C12" s="7"/>
      <c r="D12" s="7"/>
      <c r="E12" s="7"/>
    </row>
    <row r="13" spans="1:19" hidden="1" x14ac:dyDescent="0.25">
      <c r="A13" s="36"/>
      <c r="B13" s="36"/>
      <c r="C13" s="36"/>
      <c r="D13" s="36"/>
      <c r="E13" s="36"/>
      <c r="I13" s="5"/>
    </row>
    <row r="14" spans="1:19" ht="15" customHeight="1" x14ac:dyDescent="0.25">
      <c r="A14" s="36"/>
      <c r="B14" s="36"/>
      <c r="C14" s="36"/>
      <c r="D14" s="36"/>
      <c r="E14" s="36"/>
    </row>
    <row r="15" spans="1:19" x14ac:dyDescent="0.25">
      <c r="A15" s="35"/>
      <c r="B15" s="35"/>
      <c r="C15" s="35"/>
      <c r="D15" s="35"/>
      <c r="E15" s="35"/>
    </row>
  </sheetData>
  <mergeCells count="15">
    <mergeCell ref="Q2:Q3"/>
    <mergeCell ref="R2:R3"/>
    <mergeCell ref="F2:G2"/>
    <mergeCell ref="I2:L2"/>
    <mergeCell ref="A2:A3"/>
    <mergeCell ref="B2:B3"/>
    <mergeCell ref="C2:C3"/>
    <mergeCell ref="D2:D3"/>
    <mergeCell ref="E2:E3"/>
    <mergeCell ref="H2:H3"/>
    <mergeCell ref="A1:O1"/>
    <mergeCell ref="M2:M3"/>
    <mergeCell ref="N2:N3"/>
    <mergeCell ref="O2:O3"/>
    <mergeCell ref="P2:P3"/>
  </mergeCell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Паспорт</vt:lpstr>
      <vt:lpstr>Градостр.докум.</vt:lpstr>
      <vt:lpstr>Связь</vt:lpstr>
      <vt:lpstr>Реестр юр.лиц</vt:lpstr>
      <vt:lpstr>Реестр организаций к-д типа</vt:lpstr>
      <vt:lpstr>Реестр объектов теплсн</vt:lpstr>
      <vt:lpstr>Реестр объектов водоснбж</vt:lpstr>
      <vt:lpstr>Реестр водоотведения</vt:lpstr>
      <vt:lpstr>Реестр организаций ком.сф</vt:lpstr>
      <vt:lpstr>Реестр особо охран.природн.терр</vt:lpstr>
      <vt:lpstr>Реестр неком.орг</vt:lpstr>
      <vt:lpstr>Реестр СМИ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orb3b</dc:creator>
  <cp:lastModifiedBy>Алексей</cp:lastModifiedBy>
  <cp:lastPrinted>2021-09-07T10:29:09Z</cp:lastPrinted>
  <dcterms:created xsi:type="dcterms:W3CDTF">2020-10-28T15:20:32Z</dcterms:created>
  <dcterms:modified xsi:type="dcterms:W3CDTF">2022-08-10T20:25:18Z</dcterms:modified>
</cp:coreProperties>
</file>